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vonneM\OneDrive\Desktop\"/>
    </mc:Choice>
  </mc:AlternateContent>
  <xr:revisionPtr revIDLastSave="0" documentId="13_ncr:1_{E7671B1A-D796-4C1D-87F2-8825B71D730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utloading Unavailability" sheetId="1" r:id="rId1"/>
    <sheet name="Lookups" sheetId="2" state="hidden" r:id="rId2"/>
  </sheets>
  <definedNames>
    <definedName name="AFG">Lookups!$F$2:$F$87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Lookups!$AB$2:$AB$10</definedName>
    <definedName name="SWK">Lookups!$AF$2:$AF$71</definedName>
    <definedName name="TWK">Lookups!$AH$2:$AH$4</definedName>
    <definedName name="VRY">Lookups!$AJ$2:$AJ$23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ES4" i="1" l="1"/>
  <c r="XET4" i="1"/>
  <c r="XEX4" i="1"/>
  <c r="XEY4" i="1"/>
  <c r="XEZ4" i="1"/>
  <c r="XFB4" i="1"/>
  <c r="XFD4" i="1"/>
  <c r="XES5" i="1"/>
  <c r="XET5" i="1"/>
  <c r="XEX5" i="1"/>
  <c r="XEY5" i="1"/>
  <c r="XEZ5" i="1"/>
  <c r="XFB5" i="1"/>
  <c r="XFD5" i="1"/>
  <c r="XES6" i="1"/>
  <c r="XET6" i="1"/>
  <c r="XEV4" i="1"/>
  <c r="XEV6" i="1"/>
  <c r="XEV5" i="1"/>
  <c r="XFA5" i="1"/>
  <c r="XFA4" i="1"/>
  <c r="XEU4" i="1" l="1"/>
  <c r="XEU5" i="1"/>
  <c r="XEU6" i="1"/>
  <c r="XEX6" i="1"/>
  <c r="XEY6" i="1"/>
  <c r="XEZ6" i="1"/>
  <c r="XFB6" i="1"/>
  <c r="XFD6" i="1"/>
  <c r="XES7" i="1"/>
  <c r="XET7" i="1"/>
  <c r="XEX7" i="1"/>
  <c r="XEY7" i="1"/>
  <c r="XEZ7" i="1"/>
  <c r="XFB7" i="1"/>
  <c r="XFD7" i="1"/>
  <c r="XES8" i="1"/>
  <c r="XET8" i="1"/>
  <c r="XEX8" i="1"/>
  <c r="XEY8" i="1"/>
  <c r="XEZ8" i="1"/>
  <c r="XFB8" i="1"/>
  <c r="XFD8" i="1"/>
  <c r="XES9" i="1"/>
  <c r="XET9" i="1"/>
  <c r="XEX9" i="1"/>
  <c r="XEY9" i="1"/>
  <c r="XEZ9" i="1"/>
  <c r="XFB9" i="1"/>
  <c r="XFD9" i="1"/>
  <c r="XES10" i="1"/>
  <c r="XET10" i="1"/>
  <c r="XEX10" i="1"/>
  <c r="XEY10" i="1"/>
  <c r="XEZ10" i="1"/>
  <c r="XFB10" i="1"/>
  <c r="XFD10" i="1"/>
  <c r="XES11" i="1"/>
  <c r="XET11" i="1"/>
  <c r="XEX11" i="1"/>
  <c r="XEY11" i="1"/>
  <c r="XEZ11" i="1"/>
  <c r="XFB11" i="1"/>
  <c r="XFD11" i="1"/>
  <c r="XES12" i="1"/>
  <c r="XET12" i="1"/>
  <c r="XEX12" i="1"/>
  <c r="XEY12" i="1"/>
  <c r="XEZ12" i="1"/>
  <c r="XFB12" i="1"/>
  <c r="XFD12" i="1"/>
  <c r="XES13" i="1"/>
  <c r="XET13" i="1"/>
  <c r="XEX13" i="1"/>
  <c r="XEY13" i="1"/>
  <c r="XEZ13" i="1"/>
  <c r="XFB13" i="1"/>
  <c r="XFD13" i="1"/>
  <c r="XES14" i="1"/>
  <c r="XET14" i="1"/>
  <c r="XEX14" i="1"/>
  <c r="XEY14" i="1"/>
  <c r="XEZ14" i="1"/>
  <c r="XFB14" i="1"/>
  <c r="XFD14" i="1"/>
  <c r="XES15" i="1"/>
  <c r="XET15" i="1"/>
  <c r="XEX15" i="1"/>
  <c r="XEY15" i="1"/>
  <c r="XEZ15" i="1"/>
  <c r="XFB15" i="1"/>
  <c r="XFD15" i="1"/>
  <c r="XES16" i="1"/>
  <c r="XET16" i="1"/>
  <c r="XEX16" i="1"/>
  <c r="XEY16" i="1"/>
  <c r="XEZ16" i="1"/>
  <c r="XFB16" i="1"/>
  <c r="XFD16" i="1"/>
  <c r="XES17" i="1"/>
  <c r="XET17" i="1"/>
  <c r="XEX17" i="1"/>
  <c r="XEY17" i="1"/>
  <c r="XEZ17" i="1"/>
  <c r="XFB17" i="1"/>
  <c r="XFD17" i="1"/>
  <c r="XES18" i="1"/>
  <c r="XET18" i="1"/>
  <c r="XEX18" i="1"/>
  <c r="XEY18" i="1"/>
  <c r="XEZ18" i="1"/>
  <c r="XFB18" i="1"/>
  <c r="XFD18" i="1"/>
  <c r="XES19" i="1"/>
  <c r="XET19" i="1"/>
  <c r="XEU19" i="1" s="1"/>
  <c r="XEX19" i="1"/>
  <c r="XEY19" i="1"/>
  <c r="XEZ19" i="1"/>
  <c r="XFB19" i="1"/>
  <c r="XFD19" i="1"/>
  <c r="XET20" i="1"/>
  <c r="XET21" i="1"/>
  <c r="XET22" i="1"/>
  <c r="XET23" i="1"/>
  <c r="XET24" i="1"/>
  <c r="XET25" i="1"/>
  <c r="XET27" i="1"/>
  <c r="XET28" i="1"/>
  <c r="XET29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2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ET112" i="1"/>
  <c r="XET113" i="1"/>
  <c r="XET114" i="1"/>
  <c r="XET115" i="1"/>
  <c r="XET116" i="1"/>
  <c r="XET117" i="1"/>
  <c r="XET118" i="1"/>
  <c r="XET119" i="1"/>
  <c r="XET120" i="1"/>
  <c r="XET121" i="1"/>
  <c r="XET122" i="1"/>
  <c r="XET123" i="1"/>
  <c r="XET124" i="1"/>
  <c r="XET125" i="1"/>
  <c r="XET126" i="1"/>
  <c r="XET127" i="1"/>
  <c r="XET128" i="1"/>
  <c r="XET129" i="1"/>
  <c r="XET130" i="1"/>
  <c r="XET131" i="1"/>
  <c r="XET132" i="1"/>
  <c r="XET133" i="1"/>
  <c r="XET134" i="1"/>
  <c r="XET135" i="1"/>
  <c r="XET136" i="1"/>
  <c r="XET137" i="1"/>
  <c r="XET138" i="1"/>
  <c r="XET139" i="1"/>
  <c r="XET140" i="1"/>
  <c r="XET141" i="1"/>
  <c r="XET142" i="1"/>
  <c r="XET143" i="1"/>
  <c r="XET144" i="1"/>
  <c r="XET145" i="1"/>
  <c r="XET146" i="1"/>
  <c r="XET147" i="1"/>
  <c r="XET148" i="1"/>
  <c r="XET149" i="1"/>
  <c r="XET150" i="1"/>
  <c r="XET151" i="1"/>
  <c r="XET152" i="1"/>
  <c r="XET153" i="1"/>
  <c r="XET154" i="1"/>
  <c r="XET155" i="1"/>
  <c r="XET156" i="1"/>
  <c r="XET157" i="1"/>
  <c r="XET158" i="1"/>
  <c r="XET159" i="1"/>
  <c r="XET160" i="1"/>
  <c r="XET161" i="1"/>
  <c r="XET162" i="1"/>
  <c r="XET163" i="1"/>
  <c r="XET164" i="1"/>
  <c r="XET165" i="1"/>
  <c r="XET166" i="1"/>
  <c r="XET167" i="1"/>
  <c r="XET168" i="1"/>
  <c r="XET169" i="1"/>
  <c r="XET170" i="1"/>
  <c r="XET171" i="1"/>
  <c r="XET172" i="1"/>
  <c r="XET173" i="1"/>
  <c r="XET174" i="1"/>
  <c r="XET175" i="1"/>
  <c r="XET176" i="1"/>
  <c r="XET177" i="1"/>
  <c r="XET178" i="1"/>
  <c r="XET179" i="1"/>
  <c r="XET180" i="1"/>
  <c r="XET181" i="1"/>
  <c r="XET182" i="1"/>
  <c r="XET183" i="1"/>
  <c r="XET184" i="1"/>
  <c r="XET185" i="1"/>
  <c r="XET186" i="1"/>
  <c r="XET187" i="1"/>
  <c r="XET188" i="1"/>
  <c r="XET189" i="1"/>
  <c r="XET190" i="1"/>
  <c r="XET191" i="1"/>
  <c r="XET192" i="1"/>
  <c r="XET193" i="1"/>
  <c r="XET194" i="1"/>
  <c r="XET195" i="1"/>
  <c r="XET196" i="1"/>
  <c r="XET197" i="1"/>
  <c r="XET198" i="1"/>
  <c r="XET199" i="1"/>
  <c r="XET200" i="1"/>
  <c r="XET201" i="1"/>
  <c r="XET202" i="1"/>
  <c r="XET203" i="1"/>
  <c r="XFB20" i="1"/>
  <c r="XFB21" i="1"/>
  <c r="XFB22" i="1"/>
  <c r="XFB23" i="1"/>
  <c r="XFB24" i="1"/>
  <c r="XFB25" i="1"/>
  <c r="XFB27" i="1"/>
  <c r="XFB28" i="1"/>
  <c r="XFB29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2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FB112" i="1"/>
  <c r="XFB113" i="1"/>
  <c r="XFB114" i="1"/>
  <c r="XFB115" i="1"/>
  <c r="XFB116" i="1"/>
  <c r="XFB117" i="1"/>
  <c r="XFB118" i="1"/>
  <c r="XFB119" i="1"/>
  <c r="XFB120" i="1"/>
  <c r="XFB121" i="1"/>
  <c r="XFB122" i="1"/>
  <c r="XFB123" i="1"/>
  <c r="XFB124" i="1"/>
  <c r="XFB125" i="1"/>
  <c r="XFB126" i="1"/>
  <c r="XFB127" i="1"/>
  <c r="XFB128" i="1"/>
  <c r="XFB129" i="1"/>
  <c r="XFB130" i="1"/>
  <c r="XFB131" i="1"/>
  <c r="XFB132" i="1"/>
  <c r="XFB133" i="1"/>
  <c r="XFB134" i="1"/>
  <c r="XFB135" i="1"/>
  <c r="XFB136" i="1"/>
  <c r="XFB137" i="1"/>
  <c r="XFB138" i="1"/>
  <c r="XFB139" i="1"/>
  <c r="XFB140" i="1"/>
  <c r="XFB141" i="1"/>
  <c r="XFB142" i="1"/>
  <c r="XFB143" i="1"/>
  <c r="XFB144" i="1"/>
  <c r="XFB145" i="1"/>
  <c r="XFB146" i="1"/>
  <c r="XFB147" i="1"/>
  <c r="XFB148" i="1"/>
  <c r="XFB149" i="1"/>
  <c r="XFB150" i="1"/>
  <c r="XFB151" i="1"/>
  <c r="XFB152" i="1"/>
  <c r="XFB153" i="1"/>
  <c r="XFB154" i="1"/>
  <c r="XFB155" i="1"/>
  <c r="XFB156" i="1"/>
  <c r="XFB157" i="1"/>
  <c r="XFB158" i="1"/>
  <c r="XFB159" i="1"/>
  <c r="XFB160" i="1"/>
  <c r="XFB161" i="1"/>
  <c r="XFB162" i="1"/>
  <c r="XFB163" i="1"/>
  <c r="XFB164" i="1"/>
  <c r="XFB165" i="1"/>
  <c r="XFB166" i="1"/>
  <c r="XFB167" i="1"/>
  <c r="XFB168" i="1"/>
  <c r="XFB169" i="1"/>
  <c r="XFB170" i="1"/>
  <c r="XFB171" i="1"/>
  <c r="XFB172" i="1"/>
  <c r="XFB173" i="1"/>
  <c r="XFB174" i="1"/>
  <c r="XFB175" i="1"/>
  <c r="XFB176" i="1"/>
  <c r="XFB177" i="1"/>
  <c r="XFB178" i="1"/>
  <c r="XFB179" i="1"/>
  <c r="XFB180" i="1"/>
  <c r="XFB181" i="1"/>
  <c r="XFB182" i="1"/>
  <c r="XFB183" i="1"/>
  <c r="XFB184" i="1"/>
  <c r="XFB185" i="1"/>
  <c r="XFB186" i="1"/>
  <c r="XFB187" i="1"/>
  <c r="XFB188" i="1"/>
  <c r="XFB189" i="1"/>
  <c r="XFB190" i="1"/>
  <c r="XFB191" i="1"/>
  <c r="XFB192" i="1"/>
  <c r="XFB193" i="1"/>
  <c r="XFB194" i="1"/>
  <c r="XFB195" i="1"/>
  <c r="XFB196" i="1"/>
  <c r="XFB197" i="1"/>
  <c r="XFB198" i="1"/>
  <c r="XFB199" i="1"/>
  <c r="XFB200" i="1"/>
  <c r="XFB201" i="1"/>
  <c r="XFB202" i="1"/>
  <c r="XFB203" i="1"/>
  <c r="XES20" i="1"/>
  <c r="XES21" i="1"/>
  <c r="XES22" i="1"/>
  <c r="XES23" i="1"/>
  <c r="XES24" i="1"/>
  <c r="XES25" i="1"/>
  <c r="XES27" i="1"/>
  <c r="XES28" i="1"/>
  <c r="XES29" i="1"/>
  <c r="XES30" i="1"/>
  <c r="XES31" i="1"/>
  <c r="XES32" i="1"/>
  <c r="XES33" i="1"/>
  <c r="XES34" i="1"/>
  <c r="XES35" i="1"/>
  <c r="XES36" i="1"/>
  <c r="XES37" i="1"/>
  <c r="XES38" i="1"/>
  <c r="XES39" i="1"/>
  <c r="XES40" i="1"/>
  <c r="XES41" i="1"/>
  <c r="XES42" i="1"/>
  <c r="XES43" i="1"/>
  <c r="XES44" i="1"/>
  <c r="XES45" i="1"/>
  <c r="XES46" i="1"/>
  <c r="XES47" i="1"/>
  <c r="XES48" i="1"/>
  <c r="XES49" i="1"/>
  <c r="XES50" i="1"/>
  <c r="XES51" i="1"/>
  <c r="XES52" i="1"/>
  <c r="XES53" i="1"/>
  <c r="XES54" i="1"/>
  <c r="XES55" i="1"/>
  <c r="XES56" i="1"/>
  <c r="XES57" i="1"/>
  <c r="XES58" i="1"/>
  <c r="XES59" i="1"/>
  <c r="XES60" i="1"/>
  <c r="XES61" i="1"/>
  <c r="XES62" i="1"/>
  <c r="XEU62" i="1" s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S76" i="1"/>
  <c r="XES77" i="1"/>
  <c r="XES78" i="1"/>
  <c r="XEU78" i="1" s="1"/>
  <c r="XES79" i="1"/>
  <c r="XES80" i="1"/>
  <c r="XES81" i="1"/>
  <c r="XES82" i="1"/>
  <c r="XES83" i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S96" i="1"/>
  <c r="XES97" i="1"/>
  <c r="XES98" i="1"/>
  <c r="XES99" i="1"/>
  <c r="XEU99" i="1" s="1"/>
  <c r="XES100" i="1"/>
  <c r="XES101" i="1"/>
  <c r="XES102" i="1"/>
  <c r="XES103" i="1"/>
  <c r="XEU103" i="1" s="1"/>
  <c r="XES104" i="1"/>
  <c r="XES105" i="1"/>
  <c r="XES106" i="1"/>
  <c r="XEU106" i="1" s="1"/>
  <c r="XES107" i="1"/>
  <c r="XEU107" i="1" s="1"/>
  <c r="XES108" i="1"/>
  <c r="XES109" i="1"/>
  <c r="XES110" i="1"/>
  <c r="XES111" i="1"/>
  <c r="XES112" i="1"/>
  <c r="XES113" i="1"/>
  <c r="XES114" i="1"/>
  <c r="XES115" i="1"/>
  <c r="XES116" i="1"/>
  <c r="XES117" i="1"/>
  <c r="XES118" i="1"/>
  <c r="XEU118" i="1" s="1"/>
  <c r="XES119" i="1"/>
  <c r="XEU119" i="1" s="1"/>
  <c r="XES120" i="1"/>
  <c r="XES121" i="1"/>
  <c r="XES122" i="1"/>
  <c r="XEU122" i="1" s="1"/>
  <c r="XES123" i="1"/>
  <c r="XEU123" i="1" s="1"/>
  <c r="XES124" i="1"/>
  <c r="XES125" i="1"/>
  <c r="XES126" i="1"/>
  <c r="XEU126" i="1" s="1"/>
  <c r="XES127" i="1"/>
  <c r="XES128" i="1"/>
  <c r="XES129" i="1"/>
  <c r="XES130" i="1"/>
  <c r="XEU130" i="1" s="1"/>
  <c r="XES131" i="1"/>
  <c r="XES132" i="1"/>
  <c r="XES133" i="1"/>
  <c r="XES134" i="1"/>
  <c r="XEU134" i="1" s="1"/>
  <c r="XES135" i="1"/>
  <c r="XEU135" i="1" s="1"/>
  <c r="XES136" i="1"/>
  <c r="XES137" i="1"/>
  <c r="XES138" i="1"/>
  <c r="XEU138" i="1" s="1"/>
  <c r="XES139" i="1"/>
  <c r="XES140" i="1"/>
  <c r="XES141" i="1"/>
  <c r="XES142" i="1"/>
  <c r="XEU142" i="1" s="1"/>
  <c r="XES143" i="1"/>
  <c r="XES144" i="1"/>
  <c r="XES145" i="1"/>
  <c r="XES146" i="1"/>
  <c r="XEU146" i="1" s="1"/>
  <c r="XES147" i="1"/>
  <c r="XEU147" i="1" s="1"/>
  <c r="XES148" i="1"/>
  <c r="XES149" i="1"/>
  <c r="XES150" i="1"/>
  <c r="XEU150" i="1" s="1"/>
  <c r="XES151" i="1"/>
  <c r="XEU151" i="1" s="1"/>
  <c r="XES152" i="1"/>
  <c r="XES153" i="1"/>
  <c r="XES154" i="1"/>
  <c r="XEU154" i="1" s="1"/>
  <c r="XES155" i="1"/>
  <c r="XES156" i="1"/>
  <c r="XES157" i="1"/>
  <c r="XES158" i="1"/>
  <c r="XEU158" i="1" s="1"/>
  <c r="XES159" i="1"/>
  <c r="XES160" i="1"/>
  <c r="XES161" i="1"/>
  <c r="XES162" i="1"/>
  <c r="XEU162" i="1" s="1"/>
  <c r="XES163" i="1"/>
  <c r="XES164" i="1"/>
  <c r="XES165" i="1"/>
  <c r="XES166" i="1"/>
  <c r="XEU166" i="1" s="1"/>
  <c r="XES167" i="1"/>
  <c r="XEU167" i="1" s="1"/>
  <c r="XES168" i="1"/>
  <c r="XES169" i="1"/>
  <c r="XES170" i="1"/>
  <c r="XEU170" i="1" s="1"/>
  <c r="XES171" i="1"/>
  <c r="XEU171" i="1" s="1"/>
  <c r="XES172" i="1"/>
  <c r="XES173" i="1"/>
  <c r="XES174" i="1"/>
  <c r="XEU174" i="1" s="1"/>
  <c r="XES175" i="1"/>
  <c r="XEU175" i="1" s="1"/>
  <c r="XES176" i="1"/>
  <c r="XES177" i="1"/>
  <c r="XES178" i="1"/>
  <c r="XEU178" i="1" s="1"/>
  <c r="XES179" i="1"/>
  <c r="XES180" i="1"/>
  <c r="XES181" i="1"/>
  <c r="XES182" i="1"/>
  <c r="XEU182" i="1" s="1"/>
  <c r="XES183" i="1"/>
  <c r="XES184" i="1"/>
  <c r="XES185" i="1"/>
  <c r="XES186" i="1"/>
  <c r="XEU186" i="1" s="1"/>
  <c r="XES187" i="1"/>
  <c r="XEU187" i="1" s="1"/>
  <c r="XES188" i="1"/>
  <c r="XES189" i="1"/>
  <c r="XES190" i="1"/>
  <c r="XEU190" i="1" s="1"/>
  <c r="XES191" i="1"/>
  <c r="XES192" i="1"/>
  <c r="XES193" i="1"/>
  <c r="XES194" i="1"/>
  <c r="XEU194" i="1" s="1"/>
  <c r="XES195" i="1"/>
  <c r="XEU195" i="1" s="1"/>
  <c r="XES196" i="1"/>
  <c r="XES197" i="1"/>
  <c r="XES198" i="1"/>
  <c r="XEU198" i="1" s="1"/>
  <c r="XES199" i="1"/>
  <c r="XES200" i="1"/>
  <c r="XES201" i="1"/>
  <c r="XES202" i="1"/>
  <c r="XEU202" i="1" s="1"/>
  <c r="XES203" i="1"/>
  <c r="XEV10" i="1"/>
  <c r="XFA7" i="1"/>
  <c r="XEV7" i="1"/>
  <c r="XEV17" i="1"/>
  <c r="XFA8" i="1"/>
  <c r="XFA18" i="1"/>
  <c r="XFA19" i="1"/>
  <c r="XEV15" i="1"/>
  <c r="XFA9" i="1"/>
  <c r="XFA16" i="1"/>
  <c r="XFA17" i="1"/>
  <c r="XEV12" i="1"/>
  <c r="XFA12" i="1"/>
  <c r="XFA14" i="1"/>
  <c r="XEV9" i="1"/>
  <c r="XFA13" i="1"/>
  <c r="XEV13" i="1"/>
  <c r="XFA6" i="1"/>
  <c r="XFA10" i="1"/>
  <c r="XEV19" i="1"/>
  <c r="XEV18" i="1"/>
  <c r="XFA11" i="1"/>
  <c r="XFA15" i="1"/>
  <c r="XEV16" i="1"/>
  <c r="XEV11" i="1"/>
  <c r="XEV8" i="1"/>
  <c r="XEV14" i="1"/>
  <c r="XEU8" i="1" l="1"/>
  <c r="XEU16" i="1"/>
  <c r="XEU9" i="1"/>
  <c r="XEU12" i="1"/>
  <c r="XEU15" i="1"/>
  <c r="XEU14" i="1"/>
  <c r="XEU11" i="1"/>
  <c r="XEU7" i="1"/>
  <c r="XEU13" i="1"/>
  <c r="XEU10" i="1"/>
  <c r="XEU18" i="1"/>
  <c r="XEU17" i="1"/>
  <c r="XEU42" i="1"/>
  <c r="XEU34" i="1"/>
  <c r="XEU43" i="1"/>
  <c r="XEU102" i="1"/>
  <c r="XEU98" i="1"/>
  <c r="XEU94" i="1"/>
  <c r="XEU90" i="1"/>
  <c r="XEU86" i="1"/>
  <c r="XEU82" i="1"/>
  <c r="XEU79" i="1"/>
  <c r="XEU74" i="1"/>
  <c r="XEU66" i="1"/>
  <c r="XEU58" i="1"/>
  <c r="XEU137" i="1"/>
  <c r="XEU133" i="1"/>
  <c r="XEU129" i="1"/>
  <c r="XEU125" i="1"/>
  <c r="XEU117" i="1"/>
  <c r="XEU83" i="1"/>
  <c r="XEU70" i="1"/>
  <c r="XEU54" i="1"/>
  <c r="XEU46" i="1"/>
  <c r="XEU73" i="1"/>
  <c r="XEU114" i="1"/>
  <c r="XEU113" i="1"/>
  <c r="XEU111" i="1"/>
  <c r="XEU110" i="1"/>
  <c r="XEU101" i="1"/>
  <c r="XEU93" i="1"/>
  <c r="XEU201" i="1"/>
  <c r="XEU185" i="1"/>
  <c r="XEU177" i="1"/>
  <c r="XEU161" i="1"/>
  <c r="XEU181" i="1"/>
  <c r="XEU173" i="1"/>
  <c r="XEU200" i="1"/>
  <c r="XEU196" i="1"/>
  <c r="XEU192" i="1"/>
  <c r="XEU188" i="1"/>
  <c r="XEU184" i="1"/>
  <c r="XEU180" i="1"/>
  <c r="XEU176" i="1"/>
  <c r="XEU172" i="1"/>
  <c r="XEU168" i="1"/>
  <c r="XEU164" i="1"/>
  <c r="XEU160" i="1"/>
  <c r="XEU156" i="1"/>
  <c r="XEU152" i="1"/>
  <c r="XEU148" i="1"/>
  <c r="XEU144" i="1"/>
  <c r="XEU140" i="1"/>
  <c r="XEU136" i="1"/>
  <c r="XEU132" i="1"/>
  <c r="XEU128" i="1"/>
  <c r="XEU124" i="1"/>
  <c r="XEU120" i="1"/>
  <c r="XEU116" i="1"/>
  <c r="XEU112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85" i="1"/>
  <c r="XEU50" i="1"/>
  <c r="XEU48" i="1"/>
  <c r="XEU47" i="1"/>
  <c r="XEU38" i="1"/>
  <c r="XEU35" i="1"/>
  <c r="XEU30" i="1"/>
  <c r="XEU44" i="1"/>
  <c r="XEU40" i="1"/>
  <c r="XEU36" i="1"/>
  <c r="XEU32" i="1"/>
  <c r="XEU63" i="1"/>
  <c r="XEU39" i="1"/>
  <c r="XEU60" i="1"/>
  <c r="XEU59" i="1"/>
  <c r="XEU56" i="1"/>
  <c r="XEU52" i="1"/>
  <c r="XEU197" i="1"/>
  <c r="XEU189" i="1"/>
  <c r="XEU165" i="1"/>
  <c r="XEU157" i="1"/>
  <c r="XEU149" i="1"/>
  <c r="XEU141" i="1"/>
  <c r="XEU109" i="1"/>
  <c r="XEU77" i="1"/>
  <c r="XEU193" i="1"/>
  <c r="XEU169" i="1"/>
  <c r="XEU153" i="1"/>
  <c r="XEU145" i="1"/>
  <c r="XEU121" i="1"/>
  <c r="XEU105" i="1"/>
  <c r="XEU97" i="1"/>
  <c r="XEU89" i="1"/>
  <c r="XEU81" i="1"/>
  <c r="XEU28" i="1"/>
  <c r="XEU25" i="1"/>
  <c r="XEU22" i="1"/>
  <c r="XEU23" i="1"/>
  <c r="XEU21" i="1"/>
  <c r="XEU65" i="1"/>
  <c r="XEU57" i="1"/>
  <c r="XEU53" i="1"/>
  <c r="XEU49" i="1"/>
  <c r="XEU45" i="1"/>
  <c r="XEU37" i="1"/>
  <c r="XEU24" i="1"/>
  <c r="XEU203" i="1"/>
  <c r="XEU199" i="1"/>
  <c r="XEU191" i="1"/>
  <c r="XEU183" i="1"/>
  <c r="XEU179" i="1"/>
  <c r="XEU163" i="1"/>
  <c r="XEU159" i="1"/>
  <c r="XEU155" i="1"/>
  <c r="XEU143" i="1"/>
  <c r="XEU139" i="1"/>
  <c r="XEU131" i="1"/>
  <c r="XEU127" i="1"/>
  <c r="XEU115" i="1"/>
  <c r="XEU95" i="1"/>
  <c r="XEU91" i="1"/>
  <c r="XEU87" i="1"/>
  <c r="XEU75" i="1"/>
  <c r="XEU71" i="1"/>
  <c r="XEU69" i="1"/>
  <c r="XEU61" i="1"/>
  <c r="XEU41" i="1"/>
  <c r="XEU33" i="1"/>
  <c r="XEU29" i="1"/>
  <c r="XEU20" i="1"/>
  <c r="XEU67" i="1"/>
  <c r="XEU55" i="1"/>
  <c r="XEU51" i="1"/>
  <c r="XEU31" i="1"/>
  <c r="XEU27" i="1"/>
  <c r="B2" i="1" l="1"/>
  <c r="XEZ20" i="1" l="1"/>
  <c r="XEZ21" i="1"/>
  <c r="XEZ22" i="1"/>
  <c r="XEZ23" i="1"/>
  <c r="XEZ24" i="1"/>
  <c r="XEZ25" i="1"/>
  <c r="XEZ27" i="1"/>
  <c r="XEZ28" i="1"/>
  <c r="XEZ29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2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Z112" i="1"/>
  <c r="XEZ113" i="1"/>
  <c r="XEZ114" i="1"/>
  <c r="XEZ115" i="1"/>
  <c r="XEZ116" i="1"/>
  <c r="XEZ117" i="1"/>
  <c r="XEZ118" i="1"/>
  <c r="XEZ119" i="1"/>
  <c r="XEZ120" i="1"/>
  <c r="XEZ121" i="1"/>
  <c r="XEZ122" i="1"/>
  <c r="XEZ123" i="1"/>
  <c r="XEZ124" i="1"/>
  <c r="XEZ125" i="1"/>
  <c r="XEZ126" i="1"/>
  <c r="XEZ127" i="1"/>
  <c r="XEZ128" i="1"/>
  <c r="XEZ129" i="1"/>
  <c r="XEZ130" i="1"/>
  <c r="XEZ131" i="1"/>
  <c r="XEZ132" i="1"/>
  <c r="XEZ133" i="1"/>
  <c r="XEZ134" i="1"/>
  <c r="XEZ135" i="1"/>
  <c r="XEZ136" i="1"/>
  <c r="XEZ137" i="1"/>
  <c r="XEZ138" i="1"/>
  <c r="XEZ139" i="1"/>
  <c r="XEZ140" i="1"/>
  <c r="XEZ141" i="1"/>
  <c r="XEZ142" i="1"/>
  <c r="XEZ143" i="1"/>
  <c r="XEZ144" i="1"/>
  <c r="XEZ145" i="1"/>
  <c r="XEZ146" i="1"/>
  <c r="XEZ147" i="1"/>
  <c r="XEZ148" i="1"/>
  <c r="XEZ149" i="1"/>
  <c r="XEZ150" i="1"/>
  <c r="XEZ151" i="1"/>
  <c r="XEZ152" i="1"/>
  <c r="XEZ153" i="1"/>
  <c r="XEZ154" i="1"/>
  <c r="XEZ155" i="1"/>
  <c r="XEZ156" i="1"/>
  <c r="XEZ157" i="1"/>
  <c r="XEZ158" i="1"/>
  <c r="XEZ159" i="1"/>
  <c r="XEZ160" i="1"/>
  <c r="XEZ161" i="1"/>
  <c r="XEZ162" i="1"/>
  <c r="XEZ163" i="1"/>
  <c r="XEZ164" i="1"/>
  <c r="XEZ165" i="1"/>
  <c r="XEZ166" i="1"/>
  <c r="XEZ167" i="1"/>
  <c r="XEZ168" i="1"/>
  <c r="XEZ169" i="1"/>
  <c r="XEZ170" i="1"/>
  <c r="XEZ171" i="1"/>
  <c r="XEZ172" i="1"/>
  <c r="XEZ173" i="1"/>
  <c r="XEZ174" i="1"/>
  <c r="XEZ175" i="1"/>
  <c r="XEZ176" i="1"/>
  <c r="XEZ177" i="1"/>
  <c r="XEZ178" i="1"/>
  <c r="XEZ179" i="1"/>
  <c r="XEZ180" i="1"/>
  <c r="XEZ181" i="1"/>
  <c r="XEZ182" i="1"/>
  <c r="XEZ183" i="1"/>
  <c r="XEZ184" i="1"/>
  <c r="XEZ185" i="1"/>
  <c r="XEZ186" i="1"/>
  <c r="XEZ187" i="1"/>
  <c r="XEZ188" i="1"/>
  <c r="XEZ189" i="1"/>
  <c r="XEZ190" i="1"/>
  <c r="XEZ191" i="1"/>
  <c r="XEZ192" i="1"/>
  <c r="XEZ193" i="1"/>
  <c r="XEZ194" i="1"/>
  <c r="XEZ195" i="1"/>
  <c r="XEZ196" i="1"/>
  <c r="XEZ197" i="1"/>
  <c r="XEZ198" i="1"/>
  <c r="XEZ199" i="1"/>
  <c r="XEZ200" i="1"/>
  <c r="XEZ201" i="1"/>
  <c r="XEZ202" i="1"/>
  <c r="XEZ203" i="1"/>
  <c r="XEY20" i="1"/>
  <c r="XEY21" i="1"/>
  <c r="XEY22" i="1"/>
  <c r="XEY23" i="1"/>
  <c r="XEY24" i="1"/>
  <c r="XEY25" i="1"/>
  <c r="XEY27" i="1"/>
  <c r="XEY28" i="1"/>
  <c r="XEY29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2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Y112" i="1"/>
  <c r="XEY113" i="1"/>
  <c r="XEY114" i="1"/>
  <c r="XEY115" i="1"/>
  <c r="XEY116" i="1"/>
  <c r="XEY117" i="1"/>
  <c r="XEY118" i="1"/>
  <c r="XEY119" i="1"/>
  <c r="XEY120" i="1"/>
  <c r="XEY121" i="1"/>
  <c r="XEY122" i="1"/>
  <c r="XEY123" i="1"/>
  <c r="XEY124" i="1"/>
  <c r="XEY125" i="1"/>
  <c r="XEY126" i="1"/>
  <c r="XEY127" i="1"/>
  <c r="XEY128" i="1"/>
  <c r="XEY129" i="1"/>
  <c r="XEY130" i="1"/>
  <c r="XEY131" i="1"/>
  <c r="XEY132" i="1"/>
  <c r="XEY133" i="1"/>
  <c r="XEY134" i="1"/>
  <c r="XEY135" i="1"/>
  <c r="XEY136" i="1"/>
  <c r="XEY137" i="1"/>
  <c r="XEY138" i="1"/>
  <c r="XEY139" i="1"/>
  <c r="XEY140" i="1"/>
  <c r="XEY141" i="1"/>
  <c r="XEY142" i="1"/>
  <c r="XEY143" i="1"/>
  <c r="XEY144" i="1"/>
  <c r="XEY145" i="1"/>
  <c r="XEY146" i="1"/>
  <c r="XEY147" i="1"/>
  <c r="XEY148" i="1"/>
  <c r="XEY149" i="1"/>
  <c r="XEY150" i="1"/>
  <c r="XEY151" i="1"/>
  <c r="XEY152" i="1"/>
  <c r="XEY153" i="1"/>
  <c r="XEY154" i="1"/>
  <c r="XEY155" i="1"/>
  <c r="XEY156" i="1"/>
  <c r="XEY157" i="1"/>
  <c r="XEY158" i="1"/>
  <c r="XEY159" i="1"/>
  <c r="XEY160" i="1"/>
  <c r="XEY161" i="1"/>
  <c r="XEY162" i="1"/>
  <c r="XEY163" i="1"/>
  <c r="XEY164" i="1"/>
  <c r="XEY165" i="1"/>
  <c r="XEY166" i="1"/>
  <c r="XEY167" i="1"/>
  <c r="XEY168" i="1"/>
  <c r="XEY169" i="1"/>
  <c r="XEY170" i="1"/>
  <c r="XEY171" i="1"/>
  <c r="XEY172" i="1"/>
  <c r="XEY173" i="1"/>
  <c r="XEY174" i="1"/>
  <c r="XEY175" i="1"/>
  <c r="XEY176" i="1"/>
  <c r="XEY177" i="1"/>
  <c r="XEY178" i="1"/>
  <c r="XEY179" i="1"/>
  <c r="XEY180" i="1"/>
  <c r="XEY181" i="1"/>
  <c r="XEY182" i="1"/>
  <c r="XEY183" i="1"/>
  <c r="XEY184" i="1"/>
  <c r="XEY185" i="1"/>
  <c r="XEY186" i="1"/>
  <c r="XEY187" i="1"/>
  <c r="XEY188" i="1"/>
  <c r="XEY189" i="1"/>
  <c r="XEY190" i="1"/>
  <c r="XEY191" i="1"/>
  <c r="XEY192" i="1"/>
  <c r="XEY193" i="1"/>
  <c r="XEY194" i="1"/>
  <c r="XEY195" i="1"/>
  <c r="XEY196" i="1"/>
  <c r="XEY197" i="1"/>
  <c r="XEY198" i="1"/>
  <c r="XEY199" i="1"/>
  <c r="XEY200" i="1"/>
  <c r="XEY201" i="1"/>
  <c r="XEY202" i="1"/>
  <c r="XEY203" i="1"/>
  <c r="XEX20" i="1"/>
  <c r="XEX21" i="1"/>
  <c r="XEX22" i="1"/>
  <c r="XEX23" i="1"/>
  <c r="XEX24" i="1"/>
  <c r="XEX25" i="1"/>
  <c r="XEX27" i="1"/>
  <c r="XEX28" i="1"/>
  <c r="XEX29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2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XEX112" i="1"/>
  <c r="XEX113" i="1"/>
  <c r="XEX114" i="1"/>
  <c r="XEX115" i="1"/>
  <c r="XEX116" i="1"/>
  <c r="XEX117" i="1"/>
  <c r="XEX118" i="1"/>
  <c r="XEX119" i="1"/>
  <c r="XEX120" i="1"/>
  <c r="XEX121" i="1"/>
  <c r="XEX122" i="1"/>
  <c r="XEX123" i="1"/>
  <c r="XEX124" i="1"/>
  <c r="XEX125" i="1"/>
  <c r="XEX126" i="1"/>
  <c r="XEX127" i="1"/>
  <c r="XEX128" i="1"/>
  <c r="XEX129" i="1"/>
  <c r="XEX130" i="1"/>
  <c r="XEX131" i="1"/>
  <c r="XEX132" i="1"/>
  <c r="XEX133" i="1"/>
  <c r="XEX134" i="1"/>
  <c r="XEX135" i="1"/>
  <c r="XEX136" i="1"/>
  <c r="XEX137" i="1"/>
  <c r="XEX138" i="1"/>
  <c r="XEX139" i="1"/>
  <c r="XEX140" i="1"/>
  <c r="XEX141" i="1"/>
  <c r="XEX142" i="1"/>
  <c r="XEX143" i="1"/>
  <c r="XEX144" i="1"/>
  <c r="XEX145" i="1"/>
  <c r="XEX146" i="1"/>
  <c r="XEX147" i="1"/>
  <c r="XEX148" i="1"/>
  <c r="XEX149" i="1"/>
  <c r="XEX150" i="1"/>
  <c r="XEX151" i="1"/>
  <c r="XEX152" i="1"/>
  <c r="XEX153" i="1"/>
  <c r="XEX154" i="1"/>
  <c r="XEX155" i="1"/>
  <c r="XEX156" i="1"/>
  <c r="XEX157" i="1"/>
  <c r="XEX158" i="1"/>
  <c r="XEX159" i="1"/>
  <c r="XEX160" i="1"/>
  <c r="XEX161" i="1"/>
  <c r="XEX162" i="1"/>
  <c r="XEX163" i="1"/>
  <c r="XEX164" i="1"/>
  <c r="XEX165" i="1"/>
  <c r="XEX166" i="1"/>
  <c r="XEX167" i="1"/>
  <c r="XEX168" i="1"/>
  <c r="XEX169" i="1"/>
  <c r="XEX170" i="1"/>
  <c r="XEX171" i="1"/>
  <c r="XEX172" i="1"/>
  <c r="XEX173" i="1"/>
  <c r="XEX174" i="1"/>
  <c r="XEX175" i="1"/>
  <c r="XEX176" i="1"/>
  <c r="XEX177" i="1"/>
  <c r="XEX178" i="1"/>
  <c r="XEX179" i="1"/>
  <c r="XEX180" i="1"/>
  <c r="XEX181" i="1"/>
  <c r="XEX182" i="1"/>
  <c r="XEX183" i="1"/>
  <c r="XEX184" i="1"/>
  <c r="XEX185" i="1"/>
  <c r="XEX186" i="1"/>
  <c r="XEX187" i="1"/>
  <c r="XEX188" i="1"/>
  <c r="XEX189" i="1"/>
  <c r="XEX190" i="1"/>
  <c r="XEX191" i="1"/>
  <c r="XEX192" i="1"/>
  <c r="XEX193" i="1"/>
  <c r="XEX194" i="1"/>
  <c r="XEX195" i="1"/>
  <c r="XEX196" i="1"/>
  <c r="XEX197" i="1"/>
  <c r="XEX198" i="1"/>
  <c r="XEX199" i="1"/>
  <c r="XEX200" i="1"/>
  <c r="XEX201" i="1"/>
  <c r="XEX202" i="1"/>
  <c r="XEX203" i="1"/>
  <c r="E2" i="1" l="1"/>
  <c r="F2" i="1"/>
  <c r="XFD20" i="1"/>
  <c r="XFD21" i="1"/>
  <c r="XFD22" i="1"/>
  <c r="XFD23" i="1"/>
  <c r="XFD24" i="1"/>
  <c r="XFD25" i="1"/>
  <c r="XFD27" i="1"/>
  <c r="XFD28" i="1"/>
  <c r="XFD29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2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XFD112" i="1"/>
  <c r="XFD113" i="1"/>
  <c r="XFD114" i="1"/>
  <c r="XFD115" i="1"/>
  <c r="XFD116" i="1"/>
  <c r="XFD117" i="1"/>
  <c r="XFD118" i="1"/>
  <c r="XFD119" i="1"/>
  <c r="XFD120" i="1"/>
  <c r="XFD121" i="1"/>
  <c r="XFD122" i="1"/>
  <c r="XFD123" i="1"/>
  <c r="XFD124" i="1"/>
  <c r="XFD125" i="1"/>
  <c r="XFD126" i="1"/>
  <c r="XFD127" i="1"/>
  <c r="XFD128" i="1"/>
  <c r="XFD129" i="1"/>
  <c r="XFD130" i="1"/>
  <c r="XFD131" i="1"/>
  <c r="XFD132" i="1"/>
  <c r="XFD133" i="1"/>
  <c r="XFD134" i="1"/>
  <c r="XFD135" i="1"/>
  <c r="XFD136" i="1"/>
  <c r="XFD137" i="1"/>
  <c r="XFD138" i="1"/>
  <c r="XFD139" i="1"/>
  <c r="XFD140" i="1"/>
  <c r="XFD141" i="1"/>
  <c r="XFD142" i="1"/>
  <c r="XFD143" i="1"/>
  <c r="XFD144" i="1"/>
  <c r="XFD145" i="1"/>
  <c r="XFD146" i="1"/>
  <c r="XFD147" i="1"/>
  <c r="XFD148" i="1"/>
  <c r="XFD149" i="1"/>
  <c r="XFD150" i="1"/>
  <c r="XFD151" i="1"/>
  <c r="XFD152" i="1"/>
  <c r="XFD153" i="1"/>
  <c r="XFD154" i="1"/>
  <c r="XFD155" i="1"/>
  <c r="XFD156" i="1"/>
  <c r="XFD157" i="1"/>
  <c r="XFD158" i="1"/>
  <c r="XFD159" i="1"/>
  <c r="XFD160" i="1"/>
  <c r="XFD161" i="1"/>
  <c r="XFD162" i="1"/>
  <c r="XFD163" i="1"/>
  <c r="XFD164" i="1"/>
  <c r="XFD165" i="1"/>
  <c r="XFD166" i="1"/>
  <c r="XFD167" i="1"/>
  <c r="XFD168" i="1"/>
  <c r="XFD169" i="1"/>
  <c r="XFD170" i="1"/>
  <c r="XFD171" i="1"/>
  <c r="XFD172" i="1"/>
  <c r="XFD173" i="1"/>
  <c r="XFD174" i="1"/>
  <c r="XFD175" i="1"/>
  <c r="XFD176" i="1"/>
  <c r="XFD177" i="1"/>
  <c r="XFD178" i="1"/>
  <c r="XFD179" i="1"/>
  <c r="XFD180" i="1"/>
  <c r="XFD181" i="1"/>
  <c r="XFD182" i="1"/>
  <c r="XFD183" i="1"/>
  <c r="XFD184" i="1"/>
  <c r="XFD185" i="1"/>
  <c r="XFD186" i="1"/>
  <c r="XFD187" i="1"/>
  <c r="XFD188" i="1"/>
  <c r="XFD189" i="1"/>
  <c r="XFD190" i="1"/>
  <c r="XFD191" i="1"/>
  <c r="XFD192" i="1"/>
  <c r="XFD193" i="1"/>
  <c r="XFD194" i="1"/>
  <c r="XFD195" i="1"/>
  <c r="XFD196" i="1"/>
  <c r="XFD197" i="1"/>
  <c r="XFD198" i="1"/>
  <c r="XFD199" i="1"/>
  <c r="XFD200" i="1"/>
  <c r="XFD201" i="1"/>
  <c r="XFD202" i="1"/>
  <c r="XFD203" i="1"/>
  <c r="G2" i="1" l="1"/>
  <c r="XEV186" i="1"/>
  <c r="XFA152" i="1"/>
  <c r="XEV166" i="1"/>
  <c r="XFA173" i="1"/>
  <c r="XFA171" i="1"/>
  <c r="XEV55" i="1"/>
  <c r="XFA48" i="1"/>
  <c r="XFA195" i="1"/>
  <c r="XFA140" i="1"/>
  <c r="XEV106" i="1"/>
  <c r="XEV78" i="1"/>
  <c r="XEV98" i="1"/>
  <c r="XEV129" i="1"/>
  <c r="XFA99" i="1"/>
  <c r="XFA44" i="1"/>
  <c r="XFA163" i="1"/>
  <c r="XFA147" i="1"/>
  <c r="XFA151" i="1"/>
  <c r="XFA115" i="1"/>
  <c r="XFA55" i="1"/>
  <c r="XEV193" i="1"/>
  <c r="XFA127" i="1"/>
  <c r="XFA113" i="1"/>
  <c r="XEV61" i="1"/>
  <c r="XFA78" i="1"/>
  <c r="XEV119" i="1"/>
  <c r="XFA20" i="1"/>
  <c r="XEV141" i="1"/>
  <c r="XFA181" i="1"/>
  <c r="XEV109" i="1"/>
  <c r="XFA161" i="1"/>
  <c r="XEV23" i="1"/>
  <c r="XFA93" i="1"/>
  <c r="XEV142" i="1"/>
  <c r="XFA146" i="1"/>
  <c r="XEV94" i="1"/>
  <c r="XEV83" i="1"/>
  <c r="XEV74" i="1"/>
  <c r="XEV176" i="1"/>
  <c r="XEV148" i="1"/>
  <c r="XFA150" i="1"/>
  <c r="XEV92" i="1"/>
  <c r="XEV163" i="1"/>
  <c r="XEV162" i="1"/>
  <c r="XEV158" i="1"/>
  <c r="XEV126" i="1"/>
  <c r="XFA199" i="1"/>
  <c r="XFA68" i="1"/>
  <c r="XEV87" i="1"/>
  <c r="XFA166" i="1"/>
  <c r="XFA177" i="1"/>
  <c r="XFA135" i="1"/>
  <c r="XFA130" i="1"/>
  <c r="XFA85" i="1"/>
  <c r="XFA131" i="1"/>
  <c r="XFA197" i="1"/>
  <c r="XEV34" i="1"/>
  <c r="XFA175" i="1"/>
  <c r="XEV104" i="1"/>
  <c r="XEV25" i="1"/>
  <c r="XEV118" i="1"/>
  <c r="XEV185" i="1"/>
  <c r="XFA62" i="1"/>
  <c r="XFA66" i="1"/>
  <c r="XFA36" i="1"/>
  <c r="XFA37" i="1"/>
  <c r="XEV64" i="1"/>
  <c r="XEV42" i="1"/>
  <c r="XFA136" i="1"/>
  <c r="XFA165" i="1"/>
  <c r="XEV103" i="1"/>
  <c r="XEV146" i="1"/>
  <c r="XEV65" i="1"/>
  <c r="XFA61" i="1"/>
  <c r="XFA97" i="1"/>
  <c r="XEV43" i="1"/>
  <c r="XEV68" i="1"/>
  <c r="XEV105" i="1"/>
  <c r="XFA103" i="1"/>
  <c r="XEV48" i="1"/>
  <c r="XFA21" i="1"/>
  <c r="XEV99" i="1"/>
  <c r="XFA139" i="1"/>
  <c r="XFA86" i="1"/>
  <c r="XEV88" i="1"/>
  <c r="XFA154" i="1"/>
  <c r="XFA32" i="1"/>
  <c r="XFA64" i="1"/>
  <c r="XFA188" i="1"/>
  <c r="XEV102" i="1"/>
  <c r="XEV93" i="1"/>
  <c r="XFA45" i="1"/>
  <c r="XFA168" i="1"/>
  <c r="XEV63" i="1"/>
  <c r="XEV60" i="1"/>
  <c r="XEV173" i="1"/>
  <c r="XFA179" i="1"/>
  <c r="XEV147" i="1"/>
  <c r="XEV150" i="1"/>
  <c r="XEV73" i="1"/>
  <c r="XEV20" i="1"/>
  <c r="XFA178" i="1"/>
  <c r="XEV35" i="1"/>
  <c r="XEV67" i="1"/>
  <c r="XEV53" i="1"/>
  <c r="XEV169" i="1"/>
  <c r="XFA73" i="1"/>
  <c r="XFA182" i="1"/>
  <c r="XFA133" i="1"/>
  <c r="XFA148" i="1"/>
  <c r="XEV52" i="1"/>
  <c r="XEV90" i="1"/>
  <c r="XEV28" i="1"/>
  <c r="XEV178" i="1"/>
  <c r="XEV40" i="1"/>
  <c r="XFA194" i="1"/>
  <c r="XEV168" i="1"/>
  <c r="XEV47" i="1"/>
  <c r="XFA106" i="1"/>
  <c r="XFA23" i="1"/>
  <c r="XFA91" i="1"/>
  <c r="XFA56" i="1"/>
  <c r="XEV161" i="1"/>
  <c r="XFA92" i="1"/>
  <c r="XEV110" i="1"/>
  <c r="XEV190" i="1"/>
  <c r="XEV91" i="1"/>
  <c r="XFA184" i="1"/>
  <c r="XFA124" i="1"/>
  <c r="XEV144" i="1"/>
  <c r="XEV140" i="1"/>
  <c r="XFA46" i="1"/>
  <c r="XEV75" i="1"/>
  <c r="XEV123" i="1"/>
  <c r="XFA141" i="1"/>
  <c r="XFA53" i="1"/>
  <c r="XEV136" i="1"/>
  <c r="XFA39" i="1"/>
  <c r="XFA187" i="1"/>
  <c r="XFA202" i="1"/>
  <c r="XFA24" i="1"/>
  <c r="XEV37" i="1"/>
  <c r="XEV86" i="1"/>
  <c r="XFA22" i="1"/>
  <c r="XFA149" i="1"/>
  <c r="XEV127" i="1"/>
  <c r="XEV69" i="1"/>
  <c r="XEV84" i="1"/>
  <c r="XFA203" i="1"/>
  <c r="XEV29" i="1"/>
  <c r="XEV134" i="1"/>
  <c r="XFA190" i="1"/>
  <c r="XEV51" i="1"/>
  <c r="XFA143" i="1"/>
  <c r="XEV56" i="1"/>
  <c r="XFA43" i="1"/>
  <c r="XEV172" i="1"/>
  <c r="XEV187" i="1"/>
  <c r="XEV116" i="1"/>
  <c r="XFA125" i="1"/>
  <c r="XFA129" i="1"/>
  <c r="XEV143" i="1"/>
  <c r="XFA185" i="1"/>
  <c r="XEV70" i="1"/>
  <c r="XFA63" i="1"/>
  <c r="XEV131" i="1"/>
  <c r="XFA105" i="1"/>
  <c r="XFA167" i="1"/>
  <c r="XEV44" i="1"/>
  <c r="XEV199" i="1"/>
  <c r="XFA88" i="1"/>
  <c r="XFA183" i="1"/>
  <c r="XEV197" i="1"/>
  <c r="XFA112" i="1"/>
  <c r="XFA137" i="1"/>
  <c r="XEV151" i="1"/>
  <c r="XEV159" i="1"/>
  <c r="XEV36" i="1"/>
  <c r="XFA25" i="1"/>
  <c r="XEV41" i="1"/>
  <c r="XEV154" i="1"/>
  <c r="XEV114" i="1"/>
  <c r="XFA33" i="1"/>
  <c r="XEV45" i="1"/>
  <c r="XFA76" i="1"/>
  <c r="XEV152" i="1"/>
  <c r="XEV174" i="1"/>
  <c r="XFA30" i="1"/>
  <c r="XEV184" i="1"/>
  <c r="XFA132" i="1"/>
  <c r="XFA72" i="1"/>
  <c r="XEV96" i="1"/>
  <c r="XEV95" i="1"/>
  <c r="XFA52" i="1"/>
  <c r="XEV108" i="1"/>
  <c r="XFA90" i="1"/>
  <c r="XFA142" i="1"/>
  <c r="XFA83" i="1"/>
  <c r="XEV89" i="1"/>
  <c r="XEV138" i="1"/>
  <c r="XEV101" i="1"/>
  <c r="XFA117" i="1"/>
  <c r="XFA35" i="1"/>
  <c r="XFA59" i="1"/>
  <c r="XFA82" i="1"/>
  <c r="XEV160" i="1"/>
  <c r="XFA67" i="1"/>
  <c r="XEV189" i="1"/>
  <c r="XEV133" i="1"/>
  <c r="XFA170" i="1"/>
  <c r="XEV149" i="1"/>
  <c r="XEV66" i="1"/>
  <c r="XFA95" i="1"/>
  <c r="XFA89" i="1"/>
  <c r="XFA28" i="1"/>
  <c r="XEV76" i="1"/>
  <c r="XFA153" i="1"/>
  <c r="XEV135" i="1"/>
  <c r="XFA70" i="1"/>
  <c r="XFA87" i="1"/>
  <c r="XFA58" i="1"/>
  <c r="XFA111" i="1"/>
  <c r="XEV21" i="1"/>
  <c r="XEV122" i="1"/>
  <c r="XFA174" i="1"/>
  <c r="XFA120" i="1"/>
  <c r="XEV203" i="1"/>
  <c r="XEV72" i="1"/>
  <c r="XFA156" i="1"/>
  <c r="XFA144" i="1"/>
  <c r="XFA192" i="1"/>
  <c r="XFA101" i="1"/>
  <c r="XEV31" i="1"/>
  <c r="XFA50" i="1"/>
  <c r="XEV132" i="1"/>
  <c r="XFA114" i="1"/>
  <c r="XFA134" i="1"/>
  <c r="XEV39" i="1"/>
  <c r="XFA138" i="1"/>
  <c r="XEV179" i="1"/>
  <c r="XEV202" i="1"/>
  <c r="XEV188" i="1"/>
  <c r="XEV22" i="1"/>
  <c r="XFA118" i="1"/>
  <c r="XFA128" i="1"/>
  <c r="XEV50" i="1"/>
  <c r="XEV183" i="1"/>
  <c r="XFA75" i="1"/>
  <c r="XEV192" i="1"/>
  <c r="XFA119" i="1"/>
  <c r="XFA29" i="1"/>
  <c r="XFA80" i="1"/>
  <c r="XFA79" i="1"/>
  <c r="XFA94" i="1"/>
  <c r="XFA42" i="1"/>
  <c r="XFA189" i="1"/>
  <c r="XEV200" i="1"/>
  <c r="XFA74" i="1"/>
  <c r="XEV156" i="1"/>
  <c r="XFA60" i="1"/>
  <c r="XEV194" i="1"/>
  <c r="XEV107" i="1"/>
  <c r="XEV33" i="1"/>
  <c r="XFA27" i="1"/>
  <c r="XEV85" i="1"/>
  <c r="XEV157" i="1"/>
  <c r="XEV117" i="1"/>
  <c r="XEV54" i="1"/>
  <c r="XFA34" i="1"/>
  <c r="XFA169" i="1"/>
  <c r="XEV57" i="1"/>
  <c r="XEV71" i="1"/>
  <c r="XFA155" i="1"/>
  <c r="XFA40" i="1"/>
  <c r="XEV27" i="1"/>
  <c r="XFA201" i="1"/>
  <c r="XFA104" i="1"/>
  <c r="XFA123" i="1"/>
  <c r="XEV137" i="1"/>
  <c r="XEV182" i="1"/>
  <c r="XEV165" i="1"/>
  <c r="XEV128" i="1"/>
  <c r="XEV111" i="1"/>
  <c r="XFA160" i="1"/>
  <c r="XEV49" i="1"/>
  <c r="XEV62" i="1"/>
  <c r="XEV24" i="1"/>
  <c r="XFA47" i="1"/>
  <c r="XFA41" i="1"/>
  <c r="XFA110" i="1"/>
  <c r="XFA108" i="1"/>
  <c r="XFA196" i="1"/>
  <c r="XFA122" i="1"/>
  <c r="XEV198" i="1"/>
  <c r="XFA164" i="1"/>
  <c r="XFA191" i="1"/>
  <c r="XEV170" i="1"/>
  <c r="XEV145" i="1"/>
  <c r="XEV177" i="1"/>
  <c r="XFA54" i="1"/>
  <c r="XFA71" i="1"/>
  <c r="XFA126" i="1"/>
  <c r="XFA200" i="1"/>
  <c r="XFA51" i="1"/>
  <c r="XFA145" i="1"/>
  <c r="XEV171" i="1"/>
  <c r="XEV120" i="1"/>
  <c r="XEV80" i="1"/>
  <c r="XEV59" i="1"/>
  <c r="XFA198" i="1"/>
  <c r="XEV175" i="1"/>
  <c r="XFA162" i="1"/>
  <c r="XFA100" i="1"/>
  <c r="XEV46" i="1"/>
  <c r="XFA109" i="1"/>
  <c r="XEV113" i="1"/>
  <c r="XEV164" i="1"/>
  <c r="XEV130" i="1"/>
  <c r="XEV153" i="1"/>
  <c r="XFA31" i="1"/>
  <c r="XFA186" i="1"/>
  <c r="XEV180" i="1"/>
  <c r="XFA180" i="1"/>
  <c r="XFA121" i="1"/>
  <c r="XEV81" i="1"/>
  <c r="XFA172" i="1"/>
  <c r="XEV124" i="1"/>
  <c r="XFA102" i="1"/>
  <c r="XEV32" i="1"/>
  <c r="XFA158" i="1"/>
  <c r="XEV79" i="1"/>
  <c r="XEV125" i="1"/>
  <c r="XFA176" i="1"/>
  <c r="XFA49" i="1"/>
  <c r="XEV77" i="1"/>
  <c r="XEV115" i="1"/>
  <c r="XEV100" i="1"/>
  <c r="XFA81" i="1"/>
  <c r="XFA107" i="1"/>
  <c r="XFA69" i="1"/>
  <c r="XEV181" i="1"/>
  <c r="XEV196" i="1"/>
  <c r="XFA193" i="1"/>
  <c r="XFA157" i="1"/>
  <c r="XEV155" i="1"/>
  <c r="XEV167" i="1"/>
  <c r="XFA65" i="1"/>
  <c r="XEV97" i="1"/>
  <c r="XFA77" i="1"/>
  <c r="XEV112" i="1"/>
  <c r="XFA96" i="1"/>
  <c r="XFA84" i="1"/>
  <c r="XEV58" i="1"/>
  <c r="XFA38" i="1"/>
  <c r="XFA57" i="1"/>
  <c r="XFA116" i="1"/>
  <c r="XFA98" i="1"/>
  <c r="XEV195" i="1"/>
  <c r="XEV191" i="1"/>
  <c r="XEV38" i="1"/>
  <c r="XEV82" i="1"/>
  <c r="XFA159" i="1"/>
  <c r="XEV139" i="1"/>
  <c r="XEV121" i="1"/>
  <c r="XEV201" i="1"/>
  <c r="XEV30" i="1"/>
  <c r="C2" i="1" l="1"/>
  <c r="D2" i="1"/>
</calcChain>
</file>

<file path=xl/sharedStrings.xml><?xml version="1.0" encoding="utf-8"?>
<sst xmlns="http://schemas.openxmlformats.org/spreadsheetml/2006/main" count="398" uniqueCount="348">
  <si>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</si>
  <si>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</si>
  <si>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</si>
  <si>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</si>
  <si>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</si>
  <si>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</si>
  <si>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</si>
  <si>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</si>
  <si>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</si>
  <si>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</si>
  <si>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</si>
  <si>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</si>
  <si>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</si>
  <si>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</si>
  <si>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</si>
  <si>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</si>
  <si>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</si>
  <si>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</si>
  <si>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</si>
  <si>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</si>
  <si>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Brandfort *</t>
  </si>
  <si>
    <t>No Out-Loading. Fumigation.</t>
  </si>
  <si>
    <t>SUNS 060 966 6860</t>
  </si>
  <si>
    <t>Oberholzer *</t>
  </si>
  <si>
    <t>No Out-Loading. Power Outage for x Days</t>
  </si>
  <si>
    <t>Hoopstad</t>
  </si>
  <si>
    <t>SUNS 053 444 1012. Bin G141</t>
  </si>
  <si>
    <t>Willemsrust</t>
  </si>
  <si>
    <t>WEAT 060 966 6872. Bin 246. Grades BSG, B1, B2, B3</t>
  </si>
  <si>
    <t>Odendaalsrus</t>
  </si>
  <si>
    <t>SOYA 060 966 6865. Bin G212</t>
  </si>
  <si>
    <t>SST</t>
  </si>
  <si>
    <t>Mispah</t>
  </si>
  <si>
    <t>No Out-Loading. Scheduled Maintenance.</t>
  </si>
  <si>
    <t>Resumes 03Oct2022</t>
  </si>
  <si>
    <t>Jan Kempdorp *</t>
  </si>
  <si>
    <t>OVK</t>
  </si>
  <si>
    <t>Modderpoort</t>
  </si>
  <si>
    <t>All Grains, urgent maintenance</t>
  </si>
  <si>
    <t>Call 060 966 6844. Silo Z287</t>
  </si>
  <si>
    <t>Makwassie</t>
  </si>
  <si>
    <t>SUNS, Call 082 678 9736 . Silo G158</t>
  </si>
  <si>
    <t>Schoonspruit</t>
  </si>
  <si>
    <t>Call 060 966 6850. Silo G244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</si>
  <si>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</si>
  <si>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</si>
  <si>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</si>
  <si>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</si>
  <si>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</si>
  <si>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</si>
  <si>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</si>
  <si>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</si>
  <si>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</si>
  <si>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NWK</t>
  </si>
  <si>
    <t>OAB</t>
  </si>
  <si>
    <t>SCH</t>
  </si>
  <si>
    <t>SSK</t>
  </si>
  <si>
    <t>TWK</t>
  </si>
  <si>
    <t>VRY</t>
  </si>
  <si>
    <t>No Road Out-Loading. Road Inaccessible</t>
  </si>
  <si>
    <t>Afrikaskop</t>
  </si>
  <si>
    <t xml:space="preserve">Viljoenskroon </t>
  </si>
  <si>
    <t>Moorreesburg</t>
  </si>
  <si>
    <t>Bloekomhoek Depot *</t>
  </si>
  <si>
    <t>Barkley West</t>
  </si>
  <si>
    <t>Ceres</t>
  </si>
  <si>
    <t>Rustenburg Silo KSM  *</t>
  </si>
  <si>
    <t>Barberspan *</t>
  </si>
  <si>
    <t>Bergrivier</t>
  </si>
  <si>
    <t>Clocolan</t>
  </si>
  <si>
    <t>Delmas</t>
  </si>
  <si>
    <t>Albertinia</t>
  </si>
  <si>
    <t>Broodsnyers *</t>
  </si>
  <si>
    <t>Allanridge</t>
  </si>
  <si>
    <t>Mkondo</t>
  </si>
  <si>
    <t>Ascent</t>
  </si>
  <si>
    <t>No Out-Loading. Public Holiday</t>
  </si>
  <si>
    <t>Amersfoort *</t>
  </si>
  <si>
    <t>Bultfontein Depot  *</t>
  </si>
  <si>
    <t>Douglas</t>
  </si>
  <si>
    <t>Darling</t>
  </si>
  <si>
    <t>Biesiesvlei *</t>
  </si>
  <si>
    <t>Bredasdorp</t>
  </si>
  <si>
    <t>Ficksburg</t>
  </si>
  <si>
    <t>Ashton</t>
  </si>
  <si>
    <t>De Milander *</t>
  </si>
  <si>
    <t>Amalia</t>
  </si>
  <si>
    <t>Panbult</t>
  </si>
  <si>
    <t>Cornelia</t>
  </si>
  <si>
    <t>Argent</t>
  </si>
  <si>
    <t>Goudkop Depot  *</t>
  </si>
  <si>
    <t>Modderrivier</t>
  </si>
  <si>
    <t>Doornkuil Bunker *</t>
  </si>
  <si>
    <t>Blaaubank *</t>
  </si>
  <si>
    <t>Caledon</t>
  </si>
  <si>
    <t>Fouriesburg</t>
  </si>
  <si>
    <t>Aureus *</t>
  </si>
  <si>
    <t>De Vale</t>
  </si>
  <si>
    <t>Arlington</t>
  </si>
  <si>
    <t>Rietspruit Bunker *</t>
  </si>
  <si>
    <t>Danielsrus</t>
  </si>
  <si>
    <t>Arnot</t>
  </si>
  <si>
    <t>Melkboom</t>
  </si>
  <si>
    <t>Prieska</t>
  </si>
  <si>
    <t>Eendekuil</t>
  </si>
  <si>
    <t>Bodenstein</t>
  </si>
  <si>
    <t>Klipdale</t>
  </si>
  <si>
    <t>Havengabrug</t>
  </si>
  <si>
    <t>Heidelberg</t>
  </si>
  <si>
    <t>Delpa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</si>
  <si>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</si>
  <si>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</si>
  <si>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</si>
  <si>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</si>
  <si>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</si>
  <si>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</si>
  <si>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</si>
  <si>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Boons *</t>
  </si>
  <si>
    <t>Koperfontein</t>
  </si>
  <si>
    <t>Marseilles</t>
  </si>
  <si>
    <t>Karringmelkrivier</t>
  </si>
  <si>
    <t>Groot Saxony</t>
  </si>
  <si>
    <t>Bamboesspruit *</t>
  </si>
  <si>
    <t>Jim Fouche</t>
  </si>
  <si>
    <t>No Out-Loading Today (date). Personnel Training and Drill</t>
  </si>
  <si>
    <t>Balfour</t>
  </si>
  <si>
    <t>Pampoenkraal Depot  *</t>
  </si>
  <si>
    <t>Trans Oranje</t>
  </si>
  <si>
    <t>Graafwater</t>
  </si>
  <si>
    <t>Boschpoort *</t>
  </si>
  <si>
    <t>Koringberg</t>
  </si>
  <si>
    <t>Krombeksrivier</t>
  </si>
  <si>
    <t>Helpmekaar *</t>
  </si>
  <si>
    <t>Bloemfontein *</t>
  </si>
  <si>
    <t>Lehau *</t>
  </si>
  <si>
    <t>Silo Open Half Day on (date). Out-Loading by Arrangement Only.</t>
  </si>
  <si>
    <t>Battery</t>
  </si>
  <si>
    <t>Robertsdrift *</t>
  </si>
  <si>
    <t>Halfmanshof</t>
  </si>
  <si>
    <t>Bossies *</t>
  </si>
  <si>
    <t>Krige</t>
  </si>
  <si>
    <t>Morgenzon NC</t>
  </si>
  <si>
    <t>Protem</t>
  </si>
  <si>
    <t>Kleinhoek *</t>
  </si>
  <si>
    <t>Bloemhof</t>
  </si>
  <si>
    <t>Memel</t>
  </si>
  <si>
    <t>Beestekraal</t>
  </si>
  <si>
    <t>Vlaklaagte Depot  *</t>
  </si>
  <si>
    <t>Klipheuwel</t>
  </si>
  <si>
    <t>Buhrmannsdrif *</t>
  </si>
  <si>
    <t>Leliedam</t>
  </si>
  <si>
    <t>Oranjerivier</t>
  </si>
  <si>
    <t>Riversdale</t>
  </si>
  <si>
    <t>Bothaville</t>
  </si>
  <si>
    <t>Naboomspruit</t>
  </si>
  <si>
    <t>Other unavailability reason. Please supply a comment</t>
  </si>
  <si>
    <t>Bergville</t>
  </si>
  <si>
    <t>Waterval Depot *</t>
  </si>
  <si>
    <t>Malmesbury *</t>
  </si>
  <si>
    <t>Coligny</t>
  </si>
  <si>
    <t>Lemoenskop Bunker *</t>
  </si>
  <si>
    <t>Swellendam</t>
  </si>
  <si>
    <t>Sarbyn *</t>
  </si>
  <si>
    <t>Nutfield *</t>
  </si>
  <si>
    <t>Bethal</t>
  </si>
  <si>
    <t>Winterhoek Depot  *</t>
  </si>
  <si>
    <t>Piketberg</t>
  </si>
  <si>
    <t>Delareyville *</t>
  </si>
  <si>
    <t>Thaba Nchu</t>
  </si>
  <si>
    <t>Schoongesicht *</t>
  </si>
  <si>
    <t>Buckingham</t>
  </si>
  <si>
    <t>Nylstroom</t>
  </si>
  <si>
    <t>Bethlehem</t>
  </si>
  <si>
    <t>Wonderfontein Depot  *</t>
  </si>
  <si>
    <t>Pools</t>
  </si>
  <si>
    <t>Derby *</t>
  </si>
  <si>
    <t>Moravia</t>
  </si>
  <si>
    <t>Tweespruit</t>
  </si>
  <si>
    <t>Theronia</t>
  </si>
  <si>
    <t>Bultfontein</t>
  </si>
  <si>
    <t>Petrus Steyn</t>
  </si>
  <si>
    <t>Bloedrivier</t>
  </si>
  <si>
    <t>Porterville</t>
  </si>
  <si>
    <t>Excelsior *</t>
  </si>
  <si>
    <t>Napier</t>
  </si>
  <si>
    <t>Westminister</t>
  </si>
  <si>
    <t>Vyfsusters *</t>
  </si>
  <si>
    <t>Christiana</t>
  </si>
  <si>
    <t>Potgietersrus</t>
  </si>
  <si>
    <t>Bloekomspruit *</t>
  </si>
  <si>
    <t>Riebeek Wes</t>
  </si>
  <si>
    <t>Gerdau *</t>
  </si>
  <si>
    <t>Ouplaas Bunker *</t>
  </si>
  <si>
    <t>De Brug</t>
  </si>
  <si>
    <t>Reitz</t>
  </si>
  <si>
    <t>Brakfontein Bunker *</t>
  </si>
  <si>
    <t>Ruststasie</t>
  </si>
  <si>
    <t>Geysdorp *</t>
  </si>
  <si>
    <t>Enselspruit *</t>
  </si>
  <si>
    <t>Roedtan *</t>
  </si>
  <si>
    <t>Brits</t>
  </si>
  <si>
    <t>Grootpan *</t>
  </si>
  <si>
    <t>Rietpoel</t>
  </si>
  <si>
    <t>Geneva</t>
  </si>
  <si>
    <t>Settlers *</t>
  </si>
  <si>
    <t>Bronkhorstspruit</t>
  </si>
  <si>
    <t>Halfpad *</t>
  </si>
  <si>
    <t>Gottenburg *</t>
  </si>
  <si>
    <t>Tweeling</t>
  </si>
  <si>
    <t>Carolina</t>
  </si>
  <si>
    <t>Hibernia **</t>
  </si>
  <si>
    <t>Groenebloem</t>
  </si>
  <si>
    <t>Villiers</t>
  </si>
  <si>
    <t>Chelmsforddam Bunker *</t>
  </si>
  <si>
    <t>Kleinharts *</t>
  </si>
  <si>
    <t>Hallatshope</t>
  </si>
  <si>
    <t>Vrede *</t>
  </si>
  <si>
    <t>Dannhauser</t>
  </si>
  <si>
    <t>Koster</t>
  </si>
  <si>
    <t>Hartbeesfontein *</t>
  </si>
  <si>
    <t>Warden</t>
  </si>
  <si>
    <t>Davel</t>
  </si>
  <si>
    <t>Lichtenburg *</t>
  </si>
  <si>
    <t>Hartswater</t>
  </si>
  <si>
    <t>Warmbad</t>
  </si>
  <si>
    <t>Delmas Bunker *</t>
  </si>
  <si>
    <t>Lusthoff *</t>
  </si>
  <si>
    <t>Heilbron *</t>
  </si>
  <si>
    <t>Wilgerspruit Bunker *</t>
  </si>
  <si>
    <t>Devon</t>
  </si>
  <si>
    <t>Madibogo *</t>
  </si>
  <si>
    <t>Hennenman</t>
  </si>
  <si>
    <t>Windfield</t>
  </si>
  <si>
    <t>Driefontein</t>
  </si>
  <si>
    <t>Mareetsane</t>
  </si>
  <si>
    <t>Hertzogville</t>
  </si>
  <si>
    <t>Dryden</t>
  </si>
  <si>
    <t>Nooitgedacht *</t>
  </si>
  <si>
    <t>Heuningspruit</t>
  </si>
  <si>
    <t>Dundee</t>
  </si>
  <si>
    <t>NWK Kameel</t>
  </si>
  <si>
    <t>Hoogte</t>
  </si>
  <si>
    <t>Eenboom Bunker *</t>
  </si>
  <si>
    <t>NWK Migdol *</t>
  </si>
  <si>
    <t>Eensgezindt Bunker *</t>
  </si>
  <si>
    <t>Oppaslaagte *</t>
  </si>
  <si>
    <t>Eeram</t>
  </si>
  <si>
    <t>Ottosdal *</t>
  </si>
  <si>
    <t>Kingswood</t>
  </si>
  <si>
    <t>Eloff</t>
  </si>
  <si>
    <t>Rostrataville *</t>
  </si>
  <si>
    <t>Koppies</t>
  </si>
  <si>
    <t>Endicott</t>
  </si>
  <si>
    <t>Sannieshof *</t>
  </si>
  <si>
    <t>Kroonstad *</t>
  </si>
  <si>
    <t>Ermelo</t>
  </si>
  <si>
    <t>Swartruggens *</t>
  </si>
  <si>
    <t>Leeudoringstad</t>
  </si>
  <si>
    <t>Estancia</t>
  </si>
  <si>
    <t>Syferbult *</t>
  </si>
  <si>
    <t>Losdoorns</t>
  </si>
  <si>
    <t>Glenroy</t>
  </si>
  <si>
    <t>Taaiboschpan *</t>
  </si>
  <si>
    <t>Magogong</t>
  </si>
  <si>
    <t>Goeiehoek *</t>
  </si>
  <si>
    <t>Vermaas *</t>
  </si>
  <si>
    <t>Makokskraal *</t>
  </si>
  <si>
    <t>Greylingstad</t>
  </si>
  <si>
    <t>Grootvlei *</t>
  </si>
  <si>
    <t>Melliodora *</t>
  </si>
  <si>
    <t>Harrismith</t>
  </si>
  <si>
    <t>Middelvlei</t>
  </si>
  <si>
    <t>Harvard</t>
  </si>
  <si>
    <t>Mirage</t>
  </si>
  <si>
    <t>Hawerklip</t>
  </si>
  <si>
    <t>Mooigelee</t>
  </si>
  <si>
    <t>Hendriksvallei Bunker*</t>
  </si>
  <si>
    <t>Holfontein Depot*</t>
  </si>
  <si>
    <t>Holmdene</t>
  </si>
  <si>
    <t>Petrusburg</t>
  </si>
  <si>
    <t>Kaalfontein</t>
  </si>
  <si>
    <t>Potchefstroom</t>
  </si>
  <si>
    <t>Kaallaagte</t>
  </si>
  <si>
    <t>Protespan</t>
  </si>
  <si>
    <t>Kendal</t>
  </si>
  <si>
    <t>Raathsvlei *</t>
  </si>
  <si>
    <t>Kinross</t>
  </si>
  <si>
    <t>Regina</t>
  </si>
  <si>
    <t>Kinross Bunker *</t>
  </si>
  <si>
    <t>Rooiwal</t>
  </si>
  <si>
    <t>Klipfontein Bunker *</t>
  </si>
  <si>
    <t>Kortlaagte Bunker *</t>
  </si>
  <si>
    <t>Schuttesdraai</t>
  </si>
  <si>
    <t>Kransfontein</t>
  </si>
  <si>
    <t>Schweizer Reneke *</t>
  </si>
  <si>
    <t>Leeuspruit *</t>
  </si>
  <si>
    <t>Steynsrus *</t>
  </si>
  <si>
    <t>Leslie</t>
  </si>
  <si>
    <t>Strydpoort *</t>
  </si>
  <si>
    <t>Libertas</t>
  </si>
  <si>
    <t>SWK Kameel</t>
  </si>
  <si>
    <t>Lothair</t>
  </si>
  <si>
    <t>SWK Migdol *</t>
  </si>
  <si>
    <t>Lydenburg</t>
  </si>
  <si>
    <t>Theunissen</t>
  </si>
  <si>
    <t>Maizefield *</t>
  </si>
  <si>
    <t>Tierfontein</t>
  </si>
  <si>
    <t>Malansdam Bunker*</t>
  </si>
  <si>
    <t>Van Tonder</t>
  </si>
  <si>
    <t>Marble Hall *</t>
  </si>
  <si>
    <t>Ventersdorp *</t>
  </si>
  <si>
    <t>Marquard</t>
  </si>
  <si>
    <t>Vierfontein</t>
  </si>
  <si>
    <t>Meets</t>
  </si>
  <si>
    <t>Middelburg</t>
  </si>
  <si>
    <t>Vredefort *</t>
  </si>
  <si>
    <t>Vryburg</t>
  </si>
  <si>
    <t>Monte Video</t>
  </si>
  <si>
    <t>Weiveld *</t>
  </si>
  <si>
    <t>Morgenzon *</t>
  </si>
  <si>
    <t>Welgelee</t>
  </si>
  <si>
    <t>Nigel</t>
  </si>
  <si>
    <t>Werda</t>
  </si>
  <si>
    <t>Northam</t>
  </si>
  <si>
    <t>Wesselsbron *</t>
  </si>
  <si>
    <t>Ogies</t>
  </si>
  <si>
    <t>Overvaal *</t>
  </si>
  <si>
    <t>Winburg *</t>
  </si>
  <si>
    <t>Palmietfontein Bunker *</t>
  </si>
  <si>
    <t>Wolmaransstad *</t>
  </si>
  <si>
    <t>Pan</t>
  </si>
  <si>
    <t>Wolwehoek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</si>
  <si>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</si>
  <si>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</si>
  <si>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</si>
  <si>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</si>
  <si>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</si>
  <si>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</si>
  <si>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</si>
  <si>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</si>
  <si>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 *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</si>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</sst>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5"/>
      </patternFill>
    </fill>
  </fills>
  <borders count="4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9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4" borderId="0" applyNumberFormat="0" applyBorder="0" applyAlignment="0" applyProtection="0"/>
    <xf numFmtId="0" fontId="5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7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3" fontId="0" fillId="0" borderId="0" xfId="0" quotePrefix="1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3" fillId="4" borderId="0" xfId="7" applyProtection="1">
      <protection locked="0"/>
    </xf>
    <xf numFmtId="0" fontId="1" fillId="0" borderId="1" xfId="0" applyFont="1" applyBorder="1"/>
    <xf numFmtId="0" fontId="4" fillId="0" borderId="0" xfId="0" applyFont="1" applyAlignment="1">
      <alignment horizontal="center" vertical="top"/>
    </xf>
    <xf numFmtId="0" fontId="8" fillId="0" borderId="0" xfId="0" applyFont="1"/>
  </cellXfs>
  <cellStyles count="9">
    <cellStyle name="20% - Accent1" xfId="7" builtinId="30"/>
    <cellStyle name="cbstyle_1235" xfId="6" xr:uid="{00000000-0005-0000-0000-000000000000}"/>
    <cellStyle name="Normal" xfId="0" builtinId="0"/>
    <cellStyle name="Normal 2 5" xfId="8" xr:uid="{1C6DCA7C-2A0B-4698-92ED-5BA10929A410}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1175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1207104</xdr:colOff>
      <xdr:row>0</xdr:row>
      <xdr:rowOff>135965</xdr:rowOff>
    </xdr:from>
    <xdr:to>
      <xdr:col>6</xdr:col>
      <xdr:colOff>3262182</xdr:colOff>
      <xdr:row>0</xdr:row>
      <xdr:rowOff>673623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210855</xdr:colOff>
      <xdr:row>0</xdr:row>
      <xdr:rowOff>177912</xdr:rowOff>
    </xdr:from>
    <xdr:to>
      <xdr:col>3</xdr:col>
      <xdr:colOff>1697390</xdr:colOff>
      <xdr:row>0</xdr:row>
      <xdr:rowOff>555849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215703</xdr:rowOff>
    </xdr:from>
    <xdr:to>
      <xdr:col>3</xdr:col>
      <xdr:colOff>4078942</xdr:colOff>
      <xdr:row>0</xdr:row>
      <xdr:rowOff>707241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G203" totalsRowShown="0" dataDxfId="335">
  <tableColumns count="6">
    <tableColumn id="1" xr3:uid="{00000000-0010-0000-0000-000001000000}" name="Silo Operator" dataDxfId="334"/>
    <tableColumn id="7" xr3:uid="{00000000-0010-0000-0000-000007000000}" name="Location" dataDxfId="333"/>
    <tableColumn id="2" xr3:uid="{00000000-0010-0000-0000-000002000000}" name="Reason" dataDxfId="332"/>
    <tableColumn id="3" xr3:uid="{00000000-0010-0000-0000-000003000000}" name="From Date" dataDxfId="331"/>
    <tableColumn id="4" xr3:uid="{00000000-0010-0000-0000-000004000000}" name="To Date" dataDxfId="330"/>
    <tableColumn id="5" xr3:uid="{00000000-0010-0000-0000-000005000000}" name="Comment" dataDxfId="32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328" dataDxfId="327">
  <autoFilter ref="A1:A10" xr:uid="{00000000-0009-0000-0100-000005000000}"/>
  <tableColumns count="1">
    <tableColumn id="1" xr3:uid="{00000000-0010-0000-0100-000001000000}" name="Reasons" dataDxfId="326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3"/>
  <sheetViews>
    <sheetView tabSelected="1" topLeftCell="B1" zoomScaleNormal="100" workbookViewId="0">
      <selection activeCell="D10" sqref="D10"/>
    </sheetView>
  </sheetViews>
  <sheetFormatPr defaultColWidth="9.1796875" defaultRowHeight="14.5" zeroHeight="1" x14ac:dyDescent="0.35"/>
  <cols>
    <col min="1" max="1" width="9.1796875" hidden="1" customWidth="1"/>
    <col min="2" max="2" width="16.453125" customWidth="1"/>
    <col min="3" max="3" width="32.453125" customWidth="1"/>
    <col min="4" max="4" width="66.1796875" customWidth="1"/>
    <col min="5" max="5" width="22.54296875" style="4" customWidth="1"/>
    <col min="6" max="6" width="22.81640625" style="4" customWidth="1"/>
    <col min="7" max="7" width="73.453125" customWidth="1"/>
    <col min="8" max="8" width="9.1796875" hidden="1" customWidth="1"/>
    <col min="9" max="16374" width="24.54296875" hidden="1" customWidth="1"/>
    <col min="16375" max="16375" width="17" hidden="1" customWidth="1"/>
    <col min="16376" max="16376" width="18.54296875" hidden="1" customWidth="1"/>
    <col min="16377" max="16378" width="17.453125" hidden="1" customWidth="1"/>
    <col min="16379" max="16379" width="19" hidden="1" customWidth="1"/>
    <col min="16380" max="16380" width="17.453125" hidden="1" customWidth="1"/>
    <col min="16381" max="16381" width="18.453125" hidden="1" customWidth="1"/>
    <col min="16382" max="16382" width="13.1796875" hidden="1" customWidth="1"/>
    <col min="16383" max="16383" width="19.453125" hidden="1" customWidth="1"/>
    <col min="16384" max="16384" width="34.453125" hidden="1" customWidth="1"/>
  </cols>
  <sheetData>
    <row r="1" spans="1:7 16373:16384" ht="72" customHeight="1" x14ac:dyDescent="0.35">
      <c r="A1" s="6"/>
      <c r="B1" s="13" t="s">
        <v>0</v>
      </c>
      <c r="C1" s="6"/>
      <c r="D1" s="6"/>
      <c r="E1" s="7"/>
      <c r="F1" s="7"/>
      <c r="G1" s="6"/>
      <c r="XFC1" t="s">
        <v>1</v>
      </c>
    </row>
    <row r="2" spans="1:7 16373:16384" ht="64.5" customHeight="1" x14ac:dyDescent="0.35">
      <c r="A2" s="6"/>
      <c r="B2" s="12" t="str">
        <f>IF(AND(AND($XEU$4:$XEU$203)), "", "Silo unavailability is incomplete")</f>
        <v/>
      </c>
      <c r="C2" s="12" t="str">
        <f ca="1">IF(AND(AND($XFA$4:$XFA$203),OR($XFB$4:$XFB$203)), "", "Location is invalid")</f>
        <v/>
      </c>
      <c r="D2" s="12" t="str">
        <f ca="1">IF(AND(AND($XEX4:$XEX203),OR(($XEV$4:$XEV$203))), "", "Reason is invalid")</f>
        <v/>
      </c>
      <c r="E2" s="12" t="str">
        <f>IF(AND(AND($XEY$4:$XEY$203)), "", "Date must be greater than 1 Jan 2017")</f>
        <v/>
      </c>
      <c r="F2" s="12" t="str">
        <f>IF(AND(AND($XEZ$4:$XEZ$203)), "", "Date must be greater than 1 Jan 2017")</f>
        <v/>
      </c>
      <c r="G2" s="12" t="str">
        <f>IF(AND(AND($XFD$4:$XFD$203)), "", "Please provide a valid comment when the reason is `Other unavailability reason. Please supply a comment`")</f>
        <v/>
      </c>
    </row>
    <row r="3" spans="1:7 16373:16384" x14ac:dyDescent="0.35">
      <c r="B3" t="s">
        <v>2</v>
      </c>
      <c r="C3" t="s">
        <v>3</v>
      </c>
      <c r="D3" t="s">
        <v>4</v>
      </c>
      <c r="E3" s="4" t="s">
        <v>5</v>
      </c>
      <c r="F3" s="4" t="s">
        <v>6</v>
      </c>
      <c r="G3" t="s">
        <v>7</v>
      </c>
      <c r="XES3" t="s">
        <v>8</v>
      </c>
      <c r="XET3" t="s">
        <v>9</v>
      </c>
      <c r="XEU3" t="s">
        <v>10</v>
      </c>
      <c r="XEV3" t="s">
        <v>11</v>
      </c>
      <c r="XEX3" t="s">
        <v>12</v>
      </c>
      <c r="XEY3" t="s">
        <v>13</v>
      </c>
      <c r="XEZ3" t="s">
        <v>14</v>
      </c>
      <c r="XFA3" t="s">
        <v>15</v>
      </c>
      <c r="XFB3" t="s">
        <v>16</v>
      </c>
      <c r="XFC3" t="s">
        <v>17</v>
      </c>
      <c r="XFD3" t="s">
        <v>18</v>
      </c>
    </row>
    <row r="4" spans="1:7 16373:16384" ht="14.25" customHeight="1" x14ac:dyDescent="0.35">
      <c r="B4" s="17" t="s">
        <v>19</v>
      </c>
      <c r="C4" s="17" t="s">
        <v>20</v>
      </c>
      <c r="D4" s="17" t="s">
        <v>21</v>
      </c>
      <c r="E4" s="18">
        <v>44809</v>
      </c>
      <c r="F4" s="18">
        <v>44825</v>
      </c>
      <c r="G4" s="16" t="s">
        <v>22</v>
      </c>
      <c r="XES4">
        <f>IF(ISBLANK(B12),0,1)</f>
        <v>1</v>
      </c>
      <c r="XET4">
        <f>IF(CONCATENATE(C12,D12,E12,F12)&lt;&gt;"",1,0)</f>
        <v>1</v>
      </c>
      <c r="XEU4" s="10">
        <f>IF(AND(XES4=0,XET4=1),0,1)</f>
        <v>1</v>
      </c>
      <c r="XEV4">
        <f ca="1">IF(AND(B12&lt;&gt;"",ISNA(VLOOKUP(D12,INDIRECT("Reasons"),1,FALSE))),0,1)</f>
        <v>1</v>
      </c>
      <c r="XEX4">
        <f>IF(AND(B12&lt;&gt;"",ISBLANK(D12)),0,1)</f>
        <v>1</v>
      </c>
      <c r="XEY4">
        <f>IF(AND(B12&lt;&gt;"",ISBLANK(E12)),0,1)</f>
        <v>1</v>
      </c>
      <c r="XEZ4">
        <f>IF(AND(B12&lt;&gt;"",ISBLANK(F12)),0,1)</f>
        <v>1</v>
      </c>
      <c r="XFA4">
        <f ca="1">IF(ISNA(VLOOKUP(C12,INDIRECT(B12),1,FALSE)),0,1)</f>
        <v>1</v>
      </c>
      <c r="XFB4" s="9">
        <f>IF(AND(B12&lt;&gt;"",ISBLANK(C12)),0,1)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7 16373:16384" x14ac:dyDescent="0.35">
      <c r="B5" s="17" t="s">
        <v>19</v>
      </c>
      <c r="C5" s="17" t="s">
        <v>25</v>
      </c>
      <c r="D5" s="17" t="s">
        <v>21</v>
      </c>
      <c r="E5" s="18">
        <v>44816</v>
      </c>
      <c r="F5" s="18">
        <v>44824</v>
      </c>
      <c r="G5" s="16" t="s">
        <v>26</v>
      </c>
      <c r="XES5">
        <f>IF(ISBLANK(B11),0,1)</f>
        <v>1</v>
      </c>
      <c r="XET5">
        <f>IF(CONCATENATE(C11,D11,E11,F11)&lt;&gt;"",1,0)</f>
        <v>1</v>
      </c>
      <c r="XEU5" s="10">
        <f t="shared" ref="XEU5:XEU69" si="0">IF(AND(XES5=0,XET5=1),0,1)</f>
        <v>1</v>
      </c>
      <c r="XEV5">
        <f ca="1">IF(AND(B11&lt;&gt;"",ISNA(VLOOKUP(D11,INDIRECT("Reasons"),1,FALSE))),0,1)</f>
        <v>1</v>
      </c>
      <c r="XEX5">
        <f>IF(AND(B11&lt;&gt;"",ISBLANK(D11)),0,1)</f>
        <v>1</v>
      </c>
      <c r="XEY5">
        <f>IF(AND(B11&lt;&gt;"",ISBLANK(E11)),0,1)</f>
        <v>1</v>
      </c>
      <c r="XEZ5">
        <f>IF(AND(B11&lt;&gt;"",ISBLANK(F11)),0,1)</f>
        <v>1</v>
      </c>
      <c r="XFA5">
        <f ca="1">IF(ISNA(VLOOKUP(C11,INDIRECT(B11),1,FALSE)),0,1)</f>
        <v>1</v>
      </c>
      <c r="XFB5" s="9">
        <f>IF(AND(B11&lt;&gt;"",ISBLANK(C11)),0,1)</f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7 16373:16384" x14ac:dyDescent="0.35">
      <c r="B6" s="17" t="s">
        <v>19</v>
      </c>
      <c r="C6" s="17" t="s">
        <v>27</v>
      </c>
      <c r="D6" s="17" t="s">
        <v>21</v>
      </c>
      <c r="E6" s="18">
        <v>44817</v>
      </c>
      <c r="F6" s="18">
        <v>44830</v>
      </c>
      <c r="G6" s="17" t="s">
        <v>28</v>
      </c>
      <c r="XES6">
        <f>IF(ISBLANK(B4),0,1)</f>
        <v>1</v>
      </c>
      <c r="XET6">
        <f>IF(CONCATENATE(C4,D4,E4,F4)&lt;&gt;"",1,0)</f>
        <v>1</v>
      </c>
      <c r="XEU6" s="10">
        <f t="shared" si="0"/>
        <v>1</v>
      </c>
      <c r="XEV6">
        <f ca="1">IF(AND(B4&lt;&gt;"",ISNA(VLOOKUP(D4,INDIRECT("Reasons"),1,FALSE))),0,1)</f>
        <v>1</v>
      </c>
      <c r="XEX6">
        <f>IF(AND(B4&lt;&gt;"",ISBLANK(D4)),0,1)</f>
        <v>1</v>
      </c>
      <c r="XEY6">
        <f>IF(AND(B4&lt;&gt;"",ISBLANK(E4)),0,1)</f>
        <v>1</v>
      </c>
      <c r="XEZ6">
        <f>IF(AND(B4&lt;&gt;"",ISBLANK(F4)),0,1)</f>
        <v>1</v>
      </c>
      <c r="XFA6">
        <f ca="1">IF(ISNA(VLOOKUP(C4,INDIRECT(B4),1,FALSE)),0,1)</f>
        <v>1</v>
      </c>
      <c r="XFB6" s="9">
        <f>IF(AND(B4&lt;&gt;"",ISBLANK(C4)),0,1)</f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7 16373:16384" s="11" customFormat="1" x14ac:dyDescent="0.35">
      <c r="B7" s="17" t="s">
        <v>19</v>
      </c>
      <c r="C7" s="17" t="s">
        <v>29</v>
      </c>
      <c r="D7" s="17" t="s">
        <v>21</v>
      </c>
      <c r="E7" s="18">
        <v>44817</v>
      </c>
      <c r="F7" s="18">
        <v>44830</v>
      </c>
      <c r="G7" s="17" t="s">
        <v>30</v>
      </c>
      <c r="XES7">
        <f t="shared" ref="XES7:XES12" si="1">IF(ISBLANK(B5),0,1)</f>
        <v>1</v>
      </c>
      <c r="XET7">
        <f t="shared" ref="XET7:XET12" si="2">IF(CONCATENATE(C5,D5,E5,F5)&lt;&gt;"",1,0)</f>
        <v>1</v>
      </c>
      <c r="XEU7" s="10">
        <f t="shared" si="0"/>
        <v>1</v>
      </c>
      <c r="XEV7" s="11">
        <f t="shared" ref="XEV7:XEV12" ca="1" si="3">IF(AND(B5&lt;&gt;"",ISNA(VLOOKUP(D5,INDIRECT("Reasons"),1,FALSE))),0,1)</f>
        <v>1</v>
      </c>
      <c r="XEX7" s="11">
        <f t="shared" ref="XEX7:XEX12" si="4">IF(AND(B5&lt;&gt;"",ISBLANK(D5)),0,1)</f>
        <v>1</v>
      </c>
      <c r="XEY7" s="11">
        <f t="shared" ref="XEY7:XEY12" si="5">IF(AND(B5&lt;&gt;"",ISBLANK(E5)),0,1)</f>
        <v>1</v>
      </c>
      <c r="XEZ7" s="11">
        <f t="shared" ref="XEZ7:XEZ12" si="6">IF(AND(B5&lt;&gt;"",ISBLANK(F5)),0,1)</f>
        <v>1</v>
      </c>
      <c r="XFA7" s="11">
        <f t="shared" ref="XFA7:XFA12" ca="1" si="7">IF(ISNA(VLOOKUP(C5,INDIRECT(B5),1,FALSE)),0,1)</f>
        <v>1</v>
      </c>
      <c r="XFB7" s="9">
        <f t="shared" ref="XFB7:XFB12" si="8">IF(AND(B5&lt;&gt;"",ISBLANK(C5)),0,1)</f>
        <v>1</v>
      </c>
      <c r="XFC7" s="11">
        <v>1</v>
      </c>
      <c r="XFD7" s="11">
        <f>IF(IFERROR(SEARCH("Other unavailability",Table3[[#This Row],[Reason]],1), 0), IF(LEN(Table3[[#This Row],[Comment]])&gt;0, 1, 0), 1)</f>
        <v>1</v>
      </c>
    </row>
    <row r="8" spans="1:7 16373:16384" s="11" customFormat="1" x14ac:dyDescent="0.35">
      <c r="B8" s="17" t="s">
        <v>31</v>
      </c>
      <c r="C8" s="17" t="s">
        <v>32</v>
      </c>
      <c r="D8" s="17" t="s">
        <v>33</v>
      </c>
      <c r="E8" s="18">
        <v>44816</v>
      </c>
      <c r="F8" s="18">
        <v>44834</v>
      </c>
      <c r="G8" s="17" t="s">
        <v>34</v>
      </c>
      <c r="XES8">
        <f t="shared" si="1"/>
        <v>1</v>
      </c>
      <c r="XET8">
        <f t="shared" si="2"/>
        <v>1</v>
      </c>
      <c r="XEU8" s="10">
        <f t="shared" si="0"/>
        <v>1</v>
      </c>
      <c r="XEV8" s="11">
        <f t="shared" ca="1" si="3"/>
        <v>1</v>
      </c>
      <c r="XEX8" s="11">
        <f t="shared" si="4"/>
        <v>1</v>
      </c>
      <c r="XEY8" s="11">
        <f t="shared" si="5"/>
        <v>1</v>
      </c>
      <c r="XEZ8" s="11">
        <f t="shared" si="6"/>
        <v>1</v>
      </c>
      <c r="XFA8" s="11">
        <f t="shared" ca="1" si="7"/>
        <v>1</v>
      </c>
      <c r="XFB8" s="9">
        <f t="shared" si="8"/>
        <v>1</v>
      </c>
      <c r="XFC8" s="11">
        <v>1</v>
      </c>
      <c r="XFD8" s="11">
        <f>IF(IFERROR(SEARCH("Other unavailability",Table3[[#This Row],[Reason]],1), 0), IF(LEN(Table3[[#This Row],[Comment]])&gt;0, 1, 0), 1)</f>
        <v>1</v>
      </c>
    </row>
    <row r="9" spans="1:7 16373:16384" x14ac:dyDescent="0.35">
      <c r="B9" s="17" t="s">
        <v>36</v>
      </c>
      <c r="C9" s="17" t="s">
        <v>37</v>
      </c>
      <c r="D9" s="17" t="s">
        <v>33</v>
      </c>
      <c r="E9" s="18">
        <v>44823</v>
      </c>
      <c r="F9" s="18">
        <v>44827</v>
      </c>
      <c r="G9" s="17" t="s">
        <v>38</v>
      </c>
      <c r="XES9">
        <f t="shared" si="1"/>
        <v>1</v>
      </c>
      <c r="XET9">
        <f t="shared" si="2"/>
        <v>1</v>
      </c>
      <c r="XEU9" s="10">
        <f t="shared" si="0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9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7 16373:16384" x14ac:dyDescent="0.35">
      <c r="B10" s="17" t="s">
        <v>19</v>
      </c>
      <c r="C10" s="17" t="s">
        <v>35</v>
      </c>
      <c r="D10" s="17" t="s">
        <v>24</v>
      </c>
      <c r="E10" s="18">
        <v>44819</v>
      </c>
      <c r="F10" s="18">
        <v>44823</v>
      </c>
      <c r="G10" s="22" t="s">
        <v>39</v>
      </c>
      <c r="XES10">
        <f t="shared" si="1"/>
        <v>1</v>
      </c>
      <c r="XET10">
        <f t="shared" si="2"/>
        <v>1</v>
      </c>
      <c r="XEU10" s="10">
        <f t="shared" si="0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9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7 16373:16384" x14ac:dyDescent="0.35">
      <c r="B11" s="17" t="s">
        <v>19</v>
      </c>
      <c r="C11" s="17" t="s">
        <v>40</v>
      </c>
      <c r="D11" s="17" t="s">
        <v>33</v>
      </c>
      <c r="E11" s="18">
        <v>44823</v>
      </c>
      <c r="F11" s="18">
        <v>44823</v>
      </c>
      <c r="G11" s="17" t="s">
        <v>41</v>
      </c>
      <c r="XES11">
        <f t="shared" si="1"/>
        <v>1</v>
      </c>
      <c r="XET11">
        <f t="shared" si="2"/>
        <v>1</v>
      </c>
      <c r="XEU11" s="10">
        <f t="shared" si="0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9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7 16373:16384" x14ac:dyDescent="0.35">
      <c r="B12" s="17" t="s">
        <v>19</v>
      </c>
      <c r="C12" s="17" t="s">
        <v>42</v>
      </c>
      <c r="D12" s="17" t="s">
        <v>33</v>
      </c>
      <c r="E12" s="18">
        <v>44826</v>
      </c>
      <c r="F12" s="18">
        <v>44827</v>
      </c>
      <c r="G12" s="22" t="s">
        <v>43</v>
      </c>
      <c r="XES12">
        <f t="shared" si="1"/>
        <v>1</v>
      </c>
      <c r="XET12">
        <f t="shared" si="2"/>
        <v>1</v>
      </c>
      <c r="XEU12" s="10">
        <f t="shared" si="0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9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7 16373:16384" x14ac:dyDescent="0.35">
      <c r="B13" s="17"/>
      <c r="C13" s="17"/>
      <c r="D13" s="17"/>
      <c r="E13" s="18"/>
      <c r="F13" s="18"/>
      <c r="G13" s="22"/>
      <c r="XES13">
        <f t="shared" ref="XES13:XES45" si="9">IF(ISBLANK(B13),0,1)</f>
        <v>0</v>
      </c>
      <c r="XET13">
        <f t="shared" ref="XET13:XET45" si="10">IF(CONCATENATE(C13,D13,E13,F13)&lt;&gt;"",1,0)</f>
        <v>0</v>
      </c>
      <c r="XEU13" s="10">
        <f t="shared" si="0"/>
        <v>1</v>
      </c>
      <c r="XEV13">
        <f t="shared" ref="XEV13:XEV45" ca="1" si="11">IF(AND(B13&lt;&gt;"",ISNA(VLOOKUP(D13,INDIRECT("Reasons"),1,FALSE))),0,1)</f>
        <v>1</v>
      </c>
      <c r="XEX13">
        <f t="shared" ref="XEX13:XEX45" si="12">IF(AND(B13&lt;&gt;"",ISBLANK(D13)),0,1)</f>
        <v>1</v>
      </c>
      <c r="XEY13">
        <f t="shared" ref="XEY13:XEY45" si="13">IF(AND(B13&lt;&gt;"",ISBLANK(E13)),0,1)</f>
        <v>1</v>
      </c>
      <c r="XEZ13">
        <f t="shared" ref="XEZ13:XEZ45" si="14">IF(AND(B13&lt;&gt;"",ISBLANK(F13)),0,1)</f>
        <v>1</v>
      </c>
      <c r="XFA13">
        <f t="shared" ref="XFA13:XFA45" ca="1" si="15">IF(ISNA(VLOOKUP(C13,INDIRECT(B13),1,FALSE)),0,1)</f>
        <v>1</v>
      </c>
      <c r="XFB13" s="9">
        <f t="shared" ref="XFB13:XFB45" si="16">IF(AND(B13&lt;&gt;"",ISBLANK(C13)),0,1)</f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7 16373:16384" x14ac:dyDescent="0.35">
      <c r="B14" s="17"/>
      <c r="C14" s="17"/>
      <c r="D14" s="17"/>
      <c r="E14" s="18"/>
      <c r="F14" s="18"/>
      <c r="G14" s="22"/>
      <c r="XES14">
        <f t="shared" si="9"/>
        <v>0</v>
      </c>
      <c r="XET14">
        <f t="shared" si="10"/>
        <v>0</v>
      </c>
      <c r="XEU14" s="10">
        <f t="shared" si="0"/>
        <v>1</v>
      </c>
      <c r="XEV14">
        <f t="shared" ca="1" si="11"/>
        <v>1</v>
      </c>
      <c r="XEX14">
        <f t="shared" si="12"/>
        <v>1</v>
      </c>
      <c r="XEY14">
        <f t="shared" si="13"/>
        <v>1</v>
      </c>
      <c r="XEZ14">
        <f t="shared" si="14"/>
        <v>1</v>
      </c>
      <c r="XFA14">
        <f t="shared" ca="1" si="15"/>
        <v>1</v>
      </c>
      <c r="XFB14" s="9">
        <f t="shared" si="16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7 16373:16384" x14ac:dyDescent="0.35">
      <c r="B15" s="17"/>
      <c r="C15" s="17"/>
      <c r="D15" s="17"/>
      <c r="E15" s="18"/>
      <c r="F15" s="18"/>
      <c r="G15" s="17"/>
      <c r="XES15">
        <f t="shared" si="9"/>
        <v>0</v>
      </c>
      <c r="XET15">
        <f t="shared" si="10"/>
        <v>0</v>
      </c>
      <c r="XEU15" s="10">
        <f t="shared" si="0"/>
        <v>1</v>
      </c>
      <c r="XEV15">
        <f t="shared" ca="1" si="11"/>
        <v>1</v>
      </c>
      <c r="XEX15">
        <f t="shared" si="12"/>
        <v>1</v>
      </c>
      <c r="XEY15">
        <f t="shared" si="13"/>
        <v>1</v>
      </c>
      <c r="XEZ15">
        <f t="shared" si="14"/>
        <v>1</v>
      </c>
      <c r="XFA15">
        <f t="shared" ca="1" si="15"/>
        <v>1</v>
      </c>
      <c r="XFB15" s="9">
        <f t="shared" si="16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7 16373:16384" x14ac:dyDescent="0.35">
      <c r="B16" s="17"/>
      <c r="C16" s="17"/>
      <c r="D16" s="17"/>
      <c r="E16" s="18"/>
      <c r="F16" s="18"/>
      <c r="G16" s="17"/>
      <c r="XES16">
        <f t="shared" si="9"/>
        <v>0</v>
      </c>
      <c r="XET16">
        <f t="shared" si="10"/>
        <v>0</v>
      </c>
      <c r="XEU16" s="10">
        <f t="shared" si="0"/>
        <v>1</v>
      </c>
      <c r="XEV16">
        <f t="shared" ca="1" si="11"/>
        <v>1</v>
      </c>
      <c r="XEX16">
        <f t="shared" si="12"/>
        <v>1</v>
      </c>
      <c r="XEY16">
        <f t="shared" si="13"/>
        <v>1</v>
      </c>
      <c r="XEZ16">
        <f t="shared" si="14"/>
        <v>1</v>
      </c>
      <c r="XFA16">
        <f t="shared" ca="1" si="15"/>
        <v>1</v>
      </c>
      <c r="XFB16" s="9">
        <f t="shared" si="16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7 16373:16384" x14ac:dyDescent="0.35">
      <c r="B17" s="17"/>
      <c r="C17" s="17"/>
      <c r="D17" s="17"/>
      <c r="E17" s="18"/>
      <c r="F17" s="18"/>
      <c r="G17" s="17"/>
      <c r="XES17">
        <f t="shared" si="9"/>
        <v>0</v>
      </c>
      <c r="XET17">
        <f t="shared" si="10"/>
        <v>0</v>
      </c>
      <c r="XEU17" s="10">
        <f t="shared" si="0"/>
        <v>1</v>
      </c>
      <c r="XEV17">
        <f t="shared" ca="1" si="11"/>
        <v>1</v>
      </c>
      <c r="XEX17">
        <f t="shared" si="12"/>
        <v>1</v>
      </c>
      <c r="XEY17">
        <f t="shared" si="13"/>
        <v>1</v>
      </c>
      <c r="XEZ17">
        <f t="shared" si="14"/>
        <v>1</v>
      </c>
      <c r="XFA17">
        <f t="shared" ca="1" si="15"/>
        <v>1</v>
      </c>
      <c r="XFB17" s="9">
        <f t="shared" si="16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7 16373:16384" x14ac:dyDescent="0.35">
      <c r="B18" s="17"/>
      <c r="C18" s="17"/>
      <c r="D18" s="17"/>
      <c r="E18" s="18"/>
      <c r="F18" s="18"/>
      <c r="G18" s="17"/>
      <c r="XES18">
        <f t="shared" si="9"/>
        <v>0</v>
      </c>
      <c r="XET18">
        <f t="shared" si="10"/>
        <v>0</v>
      </c>
      <c r="XEU18" s="10">
        <f t="shared" si="0"/>
        <v>1</v>
      </c>
      <c r="XEV18">
        <f t="shared" ca="1" si="11"/>
        <v>1</v>
      </c>
      <c r="XEX18">
        <f t="shared" si="12"/>
        <v>1</v>
      </c>
      <c r="XEY18">
        <f t="shared" si="13"/>
        <v>1</v>
      </c>
      <c r="XEZ18">
        <f t="shared" si="14"/>
        <v>1</v>
      </c>
      <c r="XFA18">
        <f t="shared" ca="1" si="15"/>
        <v>1</v>
      </c>
      <c r="XFB18" s="9">
        <f t="shared" si="16"/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7 16373:16384" x14ac:dyDescent="0.35">
      <c r="B19" s="17"/>
      <c r="C19" s="17"/>
      <c r="D19" s="17"/>
      <c r="E19" s="18"/>
      <c r="F19" s="18"/>
      <c r="G19" s="17"/>
      <c r="XES19">
        <f t="shared" si="9"/>
        <v>0</v>
      </c>
      <c r="XET19">
        <f t="shared" si="10"/>
        <v>0</v>
      </c>
      <c r="XEU19" s="10">
        <f t="shared" si="0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9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7 16373:16384" x14ac:dyDescent="0.35">
      <c r="B20" s="17"/>
      <c r="C20" s="17"/>
      <c r="D20" s="17"/>
      <c r="E20" s="18"/>
      <c r="F20" s="18"/>
      <c r="G20" s="17"/>
      <c r="XES20">
        <f t="shared" si="9"/>
        <v>0</v>
      </c>
      <c r="XET20">
        <f t="shared" si="10"/>
        <v>0</v>
      </c>
      <c r="XEU20" s="10">
        <f t="shared" si="0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9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7 16373:16384" x14ac:dyDescent="0.35">
      <c r="B21" s="17"/>
      <c r="C21" s="17"/>
      <c r="D21" s="17"/>
      <c r="E21" s="18"/>
      <c r="F21" s="18"/>
      <c r="G21" s="17"/>
      <c r="XES21">
        <f t="shared" si="9"/>
        <v>0</v>
      </c>
      <c r="XET21">
        <f t="shared" si="10"/>
        <v>0</v>
      </c>
      <c r="XEU21" s="10">
        <f t="shared" si="0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9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7 16373:16384" x14ac:dyDescent="0.35">
      <c r="B22" s="17"/>
      <c r="C22" s="17"/>
      <c r="D22" s="17"/>
      <c r="E22" s="18"/>
      <c r="F22" s="18"/>
      <c r="G22" s="17"/>
      <c r="XES22">
        <f t="shared" si="9"/>
        <v>0</v>
      </c>
      <c r="XET22">
        <f t="shared" si="10"/>
        <v>0</v>
      </c>
      <c r="XEU22" s="10">
        <f t="shared" si="0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9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7 16373:16384" x14ac:dyDescent="0.35">
      <c r="B23" s="17"/>
      <c r="C23" s="17"/>
      <c r="D23" s="17"/>
      <c r="E23" s="18"/>
      <c r="F23" s="18"/>
      <c r="G23" s="16"/>
      <c r="XES23">
        <f t="shared" si="9"/>
        <v>0</v>
      </c>
      <c r="XET23">
        <f t="shared" si="10"/>
        <v>0</v>
      </c>
      <c r="XEU23" s="10">
        <f t="shared" si="0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9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7 16373:16384" x14ac:dyDescent="0.35">
      <c r="B24" s="17"/>
      <c r="C24" s="17"/>
      <c r="D24" s="17"/>
      <c r="E24" s="18"/>
      <c r="F24" s="18"/>
      <c r="G24" s="17"/>
      <c r="XES24">
        <f t="shared" si="9"/>
        <v>0</v>
      </c>
      <c r="XET24">
        <f t="shared" si="10"/>
        <v>0</v>
      </c>
      <c r="XEU24" s="10">
        <f t="shared" si="0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9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7 16373:16384" x14ac:dyDescent="0.35">
      <c r="B25" s="17"/>
      <c r="C25" s="17"/>
      <c r="D25" s="17"/>
      <c r="E25" s="18"/>
      <c r="F25" s="18"/>
      <c r="G25" s="17"/>
      <c r="XES25">
        <f t="shared" si="9"/>
        <v>0</v>
      </c>
      <c r="XET25">
        <f t="shared" si="10"/>
        <v>0</v>
      </c>
      <c r="XEU25" s="10">
        <f t="shared" si="0"/>
        <v>1</v>
      </c>
      <c r="XEV25">
        <f t="shared" ca="1" si="11"/>
        <v>1</v>
      </c>
      <c r="XEX25">
        <f t="shared" si="12"/>
        <v>1</v>
      </c>
      <c r="XEY25">
        <f t="shared" si="13"/>
        <v>1</v>
      </c>
      <c r="XEZ25">
        <f t="shared" si="14"/>
        <v>1</v>
      </c>
      <c r="XFA25">
        <f t="shared" ca="1" si="15"/>
        <v>1</v>
      </c>
      <c r="XFB25" s="9">
        <f t="shared" si="16"/>
        <v>1</v>
      </c>
      <c r="XFC25">
        <v>1</v>
      </c>
      <c r="XFD25">
        <f>IF(IFERROR(SEARCH("Other unavailability",Table3[[#This Row],[Reason]],1), 0), IF(LEN(Table3[[#This Row],[Comment]])&gt;0, 1, 0), 1)</f>
        <v>1</v>
      </c>
    </row>
    <row r="26" spans="2:7 16373:16384" x14ac:dyDescent="0.35">
      <c r="B26" s="17"/>
      <c r="C26" s="19"/>
      <c r="D26" s="17"/>
      <c r="E26" s="18"/>
      <c r="F26" s="18"/>
      <c r="G26" s="17"/>
      <c r="XEU26" s="10"/>
      <c r="XFB26" s="9"/>
    </row>
    <row r="27" spans="2:7 16373:16384" x14ac:dyDescent="0.35">
      <c r="B27" s="17"/>
      <c r="C27" s="17"/>
      <c r="D27" s="17"/>
      <c r="E27" s="18"/>
      <c r="F27" s="18"/>
      <c r="G27" s="17"/>
      <c r="XES27">
        <f t="shared" si="9"/>
        <v>0</v>
      </c>
      <c r="XET27">
        <f t="shared" si="10"/>
        <v>0</v>
      </c>
      <c r="XEU27" s="10">
        <f t="shared" si="0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9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7 16373:16384" x14ac:dyDescent="0.35">
      <c r="B28" s="17"/>
      <c r="C28" s="17"/>
      <c r="D28" s="17"/>
      <c r="E28" s="18"/>
      <c r="F28" s="18"/>
      <c r="G28" s="17"/>
      <c r="XES28">
        <f t="shared" si="9"/>
        <v>0</v>
      </c>
      <c r="XET28">
        <f t="shared" si="10"/>
        <v>0</v>
      </c>
      <c r="XEU28" s="10">
        <f t="shared" si="0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9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7 16373:16384" x14ac:dyDescent="0.35">
      <c r="B29" s="17"/>
      <c r="C29" s="17"/>
      <c r="D29" s="17"/>
      <c r="E29" s="18"/>
      <c r="F29" s="18"/>
      <c r="G29" s="17"/>
      <c r="XES29">
        <f t="shared" si="9"/>
        <v>0</v>
      </c>
      <c r="XET29">
        <f t="shared" si="10"/>
        <v>0</v>
      </c>
      <c r="XEU29" s="10">
        <f t="shared" si="0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9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7 16373:16384" x14ac:dyDescent="0.35">
      <c r="B30" s="17"/>
      <c r="C30" s="17"/>
      <c r="D30" s="17"/>
      <c r="E30" s="18"/>
      <c r="F30" s="18"/>
      <c r="G30" s="17"/>
      <c r="XES30">
        <f t="shared" si="9"/>
        <v>0</v>
      </c>
      <c r="XET30">
        <f t="shared" si="10"/>
        <v>0</v>
      </c>
      <c r="XEU30" s="10">
        <f t="shared" si="0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9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7 16373:16384" x14ac:dyDescent="0.35">
      <c r="B31" s="17"/>
      <c r="C31" s="17"/>
      <c r="D31" s="17"/>
      <c r="E31" s="18"/>
      <c r="F31" s="18"/>
      <c r="G31" s="17"/>
      <c r="XES31">
        <f t="shared" si="9"/>
        <v>0</v>
      </c>
      <c r="XET31">
        <f t="shared" si="10"/>
        <v>0</v>
      </c>
      <c r="XEU31" s="10">
        <f t="shared" si="0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1</v>
      </c>
      <c r="XFB31" s="9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7 16373:16384" x14ac:dyDescent="0.35">
      <c r="B32" s="17"/>
      <c r="C32" s="17"/>
      <c r="D32" s="17"/>
      <c r="E32" s="18"/>
      <c r="F32" s="18"/>
      <c r="G32" s="17"/>
      <c r="XES32">
        <f t="shared" si="9"/>
        <v>0</v>
      </c>
      <c r="XET32">
        <f t="shared" si="10"/>
        <v>0</v>
      </c>
      <c r="XEU32" s="10">
        <f t="shared" si="0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9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7 16373:16384" x14ac:dyDescent="0.35">
      <c r="B33" s="17"/>
      <c r="C33" s="17"/>
      <c r="E33" s="18"/>
      <c r="F33" s="18"/>
      <c r="G33" s="17"/>
      <c r="XES33">
        <f t="shared" si="9"/>
        <v>0</v>
      </c>
      <c r="XET33">
        <f t="shared" si="10"/>
        <v>0</v>
      </c>
      <c r="XEU33" s="10">
        <f t="shared" si="0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9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7 16373:16384" x14ac:dyDescent="0.35">
      <c r="B34" s="17"/>
      <c r="C34" s="17"/>
      <c r="D34" s="17"/>
      <c r="E34" s="18"/>
      <c r="F34" s="18"/>
      <c r="G34" s="17"/>
      <c r="XES34">
        <f t="shared" si="9"/>
        <v>0</v>
      </c>
      <c r="XET34">
        <f t="shared" si="10"/>
        <v>0</v>
      </c>
      <c r="XEU34" s="10">
        <f t="shared" si="0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9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7 16373:16384" x14ac:dyDescent="0.35">
      <c r="B35" s="17"/>
      <c r="C35" s="17"/>
      <c r="D35" s="17"/>
      <c r="E35" s="18"/>
      <c r="F35" s="18"/>
      <c r="G35" s="17"/>
      <c r="XES35">
        <f t="shared" si="9"/>
        <v>0</v>
      </c>
      <c r="XET35">
        <f t="shared" si="10"/>
        <v>0</v>
      </c>
      <c r="XEU35" s="10">
        <f t="shared" si="0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9">
        <f t="shared" si="16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7 16373:16384" x14ac:dyDescent="0.35">
      <c r="B36" s="17"/>
      <c r="C36" s="17"/>
      <c r="D36" s="17"/>
      <c r="E36" s="18"/>
      <c r="F36" s="18"/>
      <c r="G36" s="16"/>
      <c r="XES36">
        <f t="shared" si="9"/>
        <v>0</v>
      </c>
      <c r="XET36">
        <f t="shared" si="10"/>
        <v>0</v>
      </c>
      <c r="XEU36" s="10">
        <f t="shared" si="0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9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7 16373:16384" x14ac:dyDescent="0.35">
      <c r="B37" s="17"/>
      <c r="C37" s="17"/>
      <c r="D37" s="17"/>
      <c r="E37" s="18"/>
      <c r="F37" s="18"/>
      <c r="G37" s="17"/>
      <c r="XES37">
        <f t="shared" si="9"/>
        <v>0</v>
      </c>
      <c r="XET37">
        <f t="shared" si="10"/>
        <v>0</v>
      </c>
      <c r="XEU37" s="10">
        <f t="shared" si="0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9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7 16373:16384" x14ac:dyDescent="0.35">
      <c r="B38" s="17"/>
      <c r="C38" s="17"/>
      <c r="D38" s="17"/>
      <c r="E38" s="18"/>
      <c r="F38" s="18"/>
      <c r="G38" s="17"/>
      <c r="XES38">
        <f t="shared" si="9"/>
        <v>0</v>
      </c>
      <c r="XET38">
        <f t="shared" si="10"/>
        <v>0</v>
      </c>
      <c r="XEU38" s="10">
        <f t="shared" si="0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9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7 16373:16384" x14ac:dyDescent="0.35">
      <c r="B39" s="14"/>
      <c r="C39" s="14"/>
      <c r="D39" s="14"/>
      <c r="E39" s="15"/>
      <c r="F39" s="15"/>
      <c r="G39" s="16"/>
      <c r="XES39">
        <f t="shared" si="9"/>
        <v>0</v>
      </c>
      <c r="XET39">
        <f t="shared" si="10"/>
        <v>0</v>
      </c>
      <c r="XEU39" s="10">
        <f t="shared" si="0"/>
        <v>1</v>
      </c>
      <c r="XEV39">
        <f t="shared" ca="1" si="11"/>
        <v>1</v>
      </c>
      <c r="XEX39">
        <f t="shared" si="12"/>
        <v>1</v>
      </c>
      <c r="XEY39">
        <f t="shared" si="13"/>
        <v>1</v>
      </c>
      <c r="XEZ39">
        <f t="shared" si="14"/>
        <v>1</v>
      </c>
      <c r="XFA39">
        <f t="shared" ca="1" si="15"/>
        <v>1</v>
      </c>
      <c r="XFB39" s="9">
        <f t="shared" si="16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7 16373:16384" x14ac:dyDescent="0.35">
      <c r="B40" s="17"/>
      <c r="C40" s="17"/>
      <c r="D40" s="17"/>
      <c r="E40" s="18"/>
      <c r="F40" s="18"/>
      <c r="G40" s="17"/>
      <c r="XES40">
        <f t="shared" si="9"/>
        <v>0</v>
      </c>
      <c r="XET40">
        <f t="shared" si="10"/>
        <v>0</v>
      </c>
      <c r="XEU40" s="10">
        <f t="shared" si="0"/>
        <v>1</v>
      </c>
      <c r="XEV40">
        <f t="shared" ca="1" si="11"/>
        <v>1</v>
      </c>
      <c r="XEX40">
        <f t="shared" si="12"/>
        <v>1</v>
      </c>
      <c r="XEY40">
        <f t="shared" si="13"/>
        <v>1</v>
      </c>
      <c r="XEZ40">
        <f t="shared" si="14"/>
        <v>1</v>
      </c>
      <c r="XFA40">
        <f t="shared" ca="1" si="15"/>
        <v>1</v>
      </c>
      <c r="XFB40" s="9">
        <f t="shared" si="16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7 16373:16384" x14ac:dyDescent="0.35">
      <c r="B41" s="17"/>
      <c r="C41" s="17"/>
      <c r="D41" s="17"/>
      <c r="E41" s="18"/>
      <c r="F41" s="18"/>
      <c r="G41" s="16"/>
      <c r="XES41">
        <f t="shared" si="9"/>
        <v>0</v>
      </c>
      <c r="XET41">
        <f t="shared" si="10"/>
        <v>0</v>
      </c>
      <c r="XEU41" s="10">
        <f t="shared" si="0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9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7 16373:16384" x14ac:dyDescent="0.35">
      <c r="B42" s="14"/>
      <c r="C42" s="14"/>
      <c r="D42" s="14"/>
      <c r="E42" s="15"/>
      <c r="F42" s="15"/>
      <c r="G42" s="16"/>
      <c r="XES42">
        <f t="shared" si="9"/>
        <v>0</v>
      </c>
      <c r="XET42">
        <f t="shared" si="10"/>
        <v>0</v>
      </c>
      <c r="XEU42" s="10">
        <f t="shared" si="0"/>
        <v>1</v>
      </c>
      <c r="XEV42">
        <f t="shared" ca="1" si="11"/>
        <v>1</v>
      </c>
      <c r="XEX42">
        <f t="shared" si="12"/>
        <v>1</v>
      </c>
      <c r="XEY42">
        <f t="shared" si="13"/>
        <v>1</v>
      </c>
      <c r="XEZ42">
        <f t="shared" si="14"/>
        <v>1</v>
      </c>
      <c r="XFA42">
        <f t="shared" ca="1" si="15"/>
        <v>1</v>
      </c>
      <c r="XFB42" s="9">
        <f t="shared" si="16"/>
        <v>1</v>
      </c>
      <c r="XFC42">
        <v>1</v>
      </c>
      <c r="XFD42">
        <f>IF(IFERROR(SEARCH("Other unavailability",Table3[[#This Row],[Reason]],1), 0), IF(LEN(Table3[[#This Row],[Comment]])&gt;0, 1, 0), 1)</f>
        <v>1</v>
      </c>
    </row>
    <row r="43" spans="2:7 16373:16384" x14ac:dyDescent="0.35">
      <c r="B43" s="17"/>
      <c r="C43" s="17"/>
      <c r="D43" s="17"/>
      <c r="E43" s="18"/>
      <c r="F43" s="18"/>
      <c r="G43" s="17"/>
      <c r="XES43">
        <f t="shared" si="9"/>
        <v>0</v>
      </c>
      <c r="XET43">
        <f t="shared" si="10"/>
        <v>0</v>
      </c>
      <c r="XEU43" s="10">
        <f t="shared" si="0"/>
        <v>1</v>
      </c>
      <c r="XEV43">
        <f t="shared" ca="1" si="11"/>
        <v>1</v>
      </c>
      <c r="XEX43">
        <f t="shared" si="12"/>
        <v>1</v>
      </c>
      <c r="XEY43">
        <f t="shared" si="13"/>
        <v>1</v>
      </c>
      <c r="XEZ43">
        <f t="shared" si="14"/>
        <v>1</v>
      </c>
      <c r="XFA43">
        <f t="shared" ca="1" si="15"/>
        <v>1</v>
      </c>
      <c r="XFB43" s="9">
        <f t="shared" si="16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7 16373:16384" x14ac:dyDescent="0.35">
      <c r="B44" s="17"/>
      <c r="C44" s="17"/>
      <c r="D44" s="17"/>
      <c r="E44" s="18"/>
      <c r="F44" s="18"/>
      <c r="G44" s="17"/>
      <c r="XES44">
        <f t="shared" si="9"/>
        <v>0</v>
      </c>
      <c r="XET44">
        <f t="shared" si="10"/>
        <v>0</v>
      </c>
      <c r="XEU44" s="10">
        <f t="shared" si="0"/>
        <v>1</v>
      </c>
      <c r="XEV44">
        <f t="shared" ca="1" si="11"/>
        <v>1</v>
      </c>
      <c r="XEX44">
        <f t="shared" si="12"/>
        <v>1</v>
      </c>
      <c r="XEY44">
        <f t="shared" si="13"/>
        <v>1</v>
      </c>
      <c r="XEZ44">
        <f t="shared" si="14"/>
        <v>1</v>
      </c>
      <c r="XFA44">
        <f t="shared" ca="1" si="15"/>
        <v>1</v>
      </c>
      <c r="XFB44" s="9">
        <f t="shared" si="16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7 16373:16384" x14ac:dyDescent="0.35">
      <c r="B45" s="17"/>
      <c r="C45" s="17"/>
      <c r="D45" s="17"/>
      <c r="E45" s="18"/>
      <c r="F45" s="18"/>
      <c r="G45" s="17"/>
      <c r="XES45">
        <f t="shared" si="9"/>
        <v>0</v>
      </c>
      <c r="XET45">
        <f t="shared" si="10"/>
        <v>0</v>
      </c>
      <c r="XEU45" s="10">
        <f t="shared" si="0"/>
        <v>1</v>
      </c>
      <c r="XEV45">
        <f t="shared" ca="1" si="11"/>
        <v>1</v>
      </c>
      <c r="XEX45">
        <f t="shared" si="12"/>
        <v>1</v>
      </c>
      <c r="XEY45">
        <f t="shared" si="13"/>
        <v>1</v>
      </c>
      <c r="XEZ45">
        <f t="shared" si="14"/>
        <v>1</v>
      </c>
      <c r="XFA45">
        <f t="shared" ca="1" si="15"/>
        <v>1</v>
      </c>
      <c r="XFB45" s="9">
        <f t="shared" si="16"/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7 16373:16384" x14ac:dyDescent="0.35">
      <c r="B46" s="17"/>
      <c r="C46" s="17"/>
      <c r="D46" s="17"/>
      <c r="E46" s="18"/>
      <c r="F46" s="18"/>
      <c r="G46" s="17"/>
      <c r="XES46">
        <f t="shared" ref="XES46:XES77" si="17">IF(ISBLANK(B46),0,1)</f>
        <v>0</v>
      </c>
      <c r="XET46">
        <f t="shared" ref="XET46:XET77" si="18">IF(CONCATENATE(C46,D46,E46,F46)&lt;&gt;"",1,0)</f>
        <v>0</v>
      </c>
      <c r="XEU46" s="10">
        <f t="shared" si="0"/>
        <v>1</v>
      </c>
      <c r="XEV46">
        <f t="shared" ref="XEV46:XEV77" ca="1" si="19">IF(AND(B46&lt;&gt;"",ISNA(VLOOKUP(D46,INDIRECT("Reasons"),1,FALSE))),0,1)</f>
        <v>1</v>
      </c>
      <c r="XEX46">
        <f t="shared" ref="XEX46:XEX77" si="20">IF(AND(B46&lt;&gt;"",ISBLANK(D46)),0,1)</f>
        <v>1</v>
      </c>
      <c r="XEY46">
        <f t="shared" ref="XEY46:XEY77" si="21">IF(AND(B46&lt;&gt;"",ISBLANK(E46)),0,1)</f>
        <v>1</v>
      </c>
      <c r="XEZ46">
        <f t="shared" ref="XEZ46:XEZ77" si="22">IF(AND(B46&lt;&gt;"",ISBLANK(F46)),0,1)</f>
        <v>1</v>
      </c>
      <c r="XFA46">
        <f t="shared" ref="XFA46:XFA77" ca="1" si="23">IF(ISNA(VLOOKUP(C46,INDIRECT(B46),1,FALSE)),0,1)</f>
        <v>1</v>
      </c>
      <c r="XFB46" s="9">
        <f t="shared" ref="XFB46:XFB77" si="24">IF(AND(B46&lt;&gt;"",ISBLANK(C46)),0,1)</f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7 16373:16384" x14ac:dyDescent="0.35">
      <c r="B47" s="17"/>
      <c r="C47" s="17"/>
      <c r="D47" s="17"/>
      <c r="E47" s="18"/>
      <c r="F47" s="18"/>
      <c r="G47" s="17"/>
      <c r="XES47">
        <f t="shared" si="17"/>
        <v>0</v>
      </c>
      <c r="XET47">
        <f t="shared" si="18"/>
        <v>0</v>
      </c>
      <c r="XEU47" s="10">
        <f t="shared" si="0"/>
        <v>1</v>
      </c>
      <c r="XEV47">
        <f t="shared" ca="1" si="19"/>
        <v>1</v>
      </c>
      <c r="XEX47">
        <f t="shared" si="20"/>
        <v>1</v>
      </c>
      <c r="XEY47">
        <f t="shared" si="21"/>
        <v>1</v>
      </c>
      <c r="XEZ47">
        <f t="shared" si="22"/>
        <v>1</v>
      </c>
      <c r="XFA47">
        <f t="shared" ca="1" si="23"/>
        <v>1</v>
      </c>
      <c r="XFB47" s="9">
        <f t="shared" si="24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7 16373:16384" x14ac:dyDescent="0.35">
      <c r="B48" s="17"/>
      <c r="C48" s="17"/>
      <c r="D48" s="17"/>
      <c r="E48" s="18"/>
      <c r="F48" s="18"/>
      <c r="G48" s="17"/>
      <c r="XES48">
        <f t="shared" si="17"/>
        <v>0</v>
      </c>
      <c r="XET48">
        <f t="shared" si="18"/>
        <v>0</v>
      </c>
      <c r="XEU48" s="10">
        <f t="shared" si="0"/>
        <v>1</v>
      </c>
      <c r="XEV48">
        <f t="shared" ca="1" si="19"/>
        <v>1</v>
      </c>
      <c r="XEX48">
        <f t="shared" si="20"/>
        <v>1</v>
      </c>
      <c r="XEY48">
        <f t="shared" si="21"/>
        <v>1</v>
      </c>
      <c r="XEZ48">
        <f t="shared" si="22"/>
        <v>1</v>
      </c>
      <c r="XFA48">
        <f t="shared" ca="1" si="23"/>
        <v>1</v>
      </c>
      <c r="XFB48" s="9">
        <f t="shared" si="24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7 16373:16384" x14ac:dyDescent="0.35">
      <c r="B49" s="17"/>
      <c r="C49" s="17"/>
      <c r="D49" s="17"/>
      <c r="E49" s="18"/>
      <c r="F49" s="18"/>
      <c r="G49" s="17"/>
      <c r="XES49">
        <f t="shared" si="17"/>
        <v>0</v>
      </c>
      <c r="XET49">
        <f t="shared" si="18"/>
        <v>0</v>
      </c>
      <c r="XEU49" s="10">
        <f t="shared" si="0"/>
        <v>1</v>
      </c>
      <c r="XEV49">
        <f t="shared" ca="1" si="19"/>
        <v>1</v>
      </c>
      <c r="XEX49">
        <f t="shared" si="20"/>
        <v>1</v>
      </c>
      <c r="XEY49">
        <f t="shared" si="21"/>
        <v>1</v>
      </c>
      <c r="XEZ49">
        <f t="shared" si="22"/>
        <v>1</v>
      </c>
      <c r="XFA49">
        <f t="shared" ca="1" si="23"/>
        <v>1</v>
      </c>
      <c r="XFB49" s="9">
        <f t="shared" si="24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7 16373:16384" x14ac:dyDescent="0.35">
      <c r="B50" s="17"/>
      <c r="C50" s="17"/>
      <c r="D50" s="17"/>
      <c r="E50" s="18"/>
      <c r="F50" s="18"/>
      <c r="G50" s="17"/>
      <c r="XES50">
        <f t="shared" si="17"/>
        <v>0</v>
      </c>
      <c r="XET50">
        <f t="shared" si="18"/>
        <v>0</v>
      </c>
      <c r="XEU50" s="10">
        <f t="shared" si="0"/>
        <v>1</v>
      </c>
      <c r="XEV50">
        <f t="shared" ca="1" si="19"/>
        <v>1</v>
      </c>
      <c r="XEX50">
        <f t="shared" si="20"/>
        <v>1</v>
      </c>
      <c r="XEY50">
        <f t="shared" si="21"/>
        <v>1</v>
      </c>
      <c r="XEZ50">
        <f t="shared" si="22"/>
        <v>1</v>
      </c>
      <c r="XFA50">
        <f t="shared" ca="1" si="23"/>
        <v>1</v>
      </c>
      <c r="XFB50" s="9">
        <f t="shared" si="24"/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7 16373:16384" x14ac:dyDescent="0.35">
      <c r="B51" s="14"/>
      <c r="C51" s="14"/>
      <c r="D51" s="14"/>
      <c r="E51" s="15"/>
      <c r="F51" s="15"/>
      <c r="G51" s="17"/>
      <c r="XES51">
        <f t="shared" si="17"/>
        <v>0</v>
      </c>
      <c r="XET51">
        <f t="shared" si="18"/>
        <v>0</v>
      </c>
      <c r="XEU51" s="10">
        <f t="shared" si="0"/>
        <v>1</v>
      </c>
      <c r="XEV51">
        <f t="shared" ca="1" si="19"/>
        <v>1</v>
      </c>
      <c r="XEX51">
        <f t="shared" si="20"/>
        <v>1</v>
      </c>
      <c r="XEY51">
        <f t="shared" si="21"/>
        <v>1</v>
      </c>
      <c r="XEZ51">
        <f t="shared" si="22"/>
        <v>1</v>
      </c>
      <c r="XFA51">
        <f t="shared" ca="1" si="23"/>
        <v>1</v>
      </c>
      <c r="XFB51" s="9">
        <f t="shared" si="24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7 16373:16384" x14ac:dyDescent="0.35">
      <c r="B52" s="17"/>
      <c r="C52" s="17"/>
      <c r="D52" s="17"/>
      <c r="E52" s="18"/>
      <c r="F52" s="18"/>
      <c r="G52" s="17"/>
      <c r="XES52">
        <f t="shared" si="17"/>
        <v>0</v>
      </c>
      <c r="XET52">
        <f t="shared" si="18"/>
        <v>0</v>
      </c>
      <c r="XEU52" s="10">
        <f t="shared" si="0"/>
        <v>1</v>
      </c>
      <c r="XEV52">
        <f t="shared" ca="1" si="19"/>
        <v>1</v>
      </c>
      <c r="XEX52">
        <f t="shared" si="20"/>
        <v>1</v>
      </c>
      <c r="XEY52">
        <f t="shared" si="21"/>
        <v>1</v>
      </c>
      <c r="XEZ52">
        <f t="shared" si="22"/>
        <v>1</v>
      </c>
      <c r="XFA52">
        <f t="shared" ca="1" si="23"/>
        <v>1</v>
      </c>
      <c r="XFB52" s="9">
        <f t="shared" si="24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7 16373:16384" x14ac:dyDescent="0.35">
      <c r="B53" s="17"/>
      <c r="C53" s="17"/>
      <c r="D53" s="17"/>
      <c r="E53" s="18"/>
      <c r="F53" s="18"/>
      <c r="G53" s="17"/>
      <c r="XES53">
        <f t="shared" si="17"/>
        <v>0</v>
      </c>
      <c r="XET53">
        <f t="shared" si="18"/>
        <v>0</v>
      </c>
      <c r="XEU53" s="10">
        <f t="shared" si="0"/>
        <v>1</v>
      </c>
      <c r="XEV53">
        <f t="shared" ca="1" si="19"/>
        <v>1</v>
      </c>
      <c r="XEX53">
        <f t="shared" si="20"/>
        <v>1</v>
      </c>
      <c r="XEY53">
        <f t="shared" si="21"/>
        <v>1</v>
      </c>
      <c r="XEZ53">
        <f t="shared" si="22"/>
        <v>1</v>
      </c>
      <c r="XFA53">
        <f t="shared" ca="1" si="23"/>
        <v>1</v>
      </c>
      <c r="XFB53" s="9">
        <f t="shared" si="24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7 16373:16384" x14ac:dyDescent="0.35">
      <c r="B54" s="17"/>
      <c r="C54" s="17"/>
      <c r="D54" s="17"/>
      <c r="E54" s="18"/>
      <c r="F54" s="18"/>
      <c r="G54" s="17"/>
      <c r="XES54">
        <f t="shared" si="17"/>
        <v>0</v>
      </c>
      <c r="XET54">
        <f t="shared" si="18"/>
        <v>0</v>
      </c>
      <c r="XEU54" s="10">
        <f t="shared" si="0"/>
        <v>1</v>
      </c>
      <c r="XEV54">
        <f t="shared" ca="1" si="19"/>
        <v>1</v>
      </c>
      <c r="XEX54">
        <f t="shared" si="20"/>
        <v>1</v>
      </c>
      <c r="XEY54">
        <f t="shared" si="21"/>
        <v>1</v>
      </c>
      <c r="XEZ54">
        <f t="shared" si="22"/>
        <v>1</v>
      </c>
      <c r="XFA54">
        <f t="shared" ca="1" si="23"/>
        <v>1</v>
      </c>
      <c r="XFB54" s="9">
        <f t="shared" si="24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7 16373:16384" x14ac:dyDescent="0.35">
      <c r="B55" s="17"/>
      <c r="C55" s="17"/>
      <c r="D55" s="17"/>
      <c r="E55" s="18"/>
      <c r="F55" s="18"/>
      <c r="G55" s="17"/>
      <c r="XES55">
        <f t="shared" si="17"/>
        <v>0</v>
      </c>
      <c r="XET55">
        <f t="shared" si="18"/>
        <v>0</v>
      </c>
      <c r="XEU55" s="10">
        <f t="shared" si="0"/>
        <v>1</v>
      </c>
      <c r="XEV55">
        <f t="shared" ca="1" si="19"/>
        <v>1</v>
      </c>
      <c r="XEX55">
        <f t="shared" si="20"/>
        <v>1</v>
      </c>
      <c r="XEY55">
        <f t="shared" si="21"/>
        <v>1</v>
      </c>
      <c r="XEZ55">
        <f t="shared" si="22"/>
        <v>1</v>
      </c>
      <c r="XFA55">
        <f t="shared" ca="1" si="23"/>
        <v>1</v>
      </c>
      <c r="XFB55" s="9">
        <f t="shared" si="24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7 16373:16384" x14ac:dyDescent="0.35">
      <c r="B56" s="17"/>
      <c r="C56" s="17"/>
      <c r="D56" s="17"/>
      <c r="E56" s="18"/>
      <c r="F56" s="18"/>
      <c r="G56" s="17"/>
      <c r="XES56">
        <f t="shared" si="17"/>
        <v>0</v>
      </c>
      <c r="XET56">
        <f t="shared" si="18"/>
        <v>0</v>
      </c>
      <c r="XEU56" s="10">
        <f t="shared" si="0"/>
        <v>1</v>
      </c>
      <c r="XEV56">
        <f t="shared" ca="1" si="19"/>
        <v>1</v>
      </c>
      <c r="XEX56">
        <f t="shared" si="20"/>
        <v>1</v>
      </c>
      <c r="XEY56">
        <f t="shared" si="21"/>
        <v>1</v>
      </c>
      <c r="XEZ56">
        <f t="shared" si="22"/>
        <v>1</v>
      </c>
      <c r="XFA56">
        <f t="shared" ca="1" si="23"/>
        <v>1</v>
      </c>
      <c r="XFB56" s="9">
        <f t="shared" si="24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7 16373:16384" x14ac:dyDescent="0.35">
      <c r="B57" s="17"/>
      <c r="C57" s="17"/>
      <c r="D57" s="17"/>
      <c r="E57" s="18"/>
      <c r="F57" s="18"/>
      <c r="G57" s="17"/>
      <c r="XES57">
        <f t="shared" si="17"/>
        <v>0</v>
      </c>
      <c r="XET57">
        <f t="shared" si="18"/>
        <v>0</v>
      </c>
      <c r="XEU57" s="10">
        <f t="shared" si="0"/>
        <v>1</v>
      </c>
      <c r="XEV57">
        <f t="shared" ca="1" si="19"/>
        <v>1</v>
      </c>
      <c r="XEX57">
        <f t="shared" si="20"/>
        <v>1</v>
      </c>
      <c r="XEY57">
        <f t="shared" si="21"/>
        <v>1</v>
      </c>
      <c r="XEZ57">
        <f t="shared" si="22"/>
        <v>1</v>
      </c>
      <c r="XFA57">
        <f t="shared" ca="1" si="23"/>
        <v>1</v>
      </c>
      <c r="XFB57" s="9">
        <f t="shared" si="24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7 16373:16384" x14ac:dyDescent="0.35">
      <c r="B58" s="17"/>
      <c r="C58" s="17"/>
      <c r="D58" s="17"/>
      <c r="E58" s="18"/>
      <c r="F58" s="18"/>
      <c r="G58" s="17"/>
      <c r="XES58">
        <f t="shared" si="17"/>
        <v>0</v>
      </c>
      <c r="XET58">
        <f t="shared" si="18"/>
        <v>0</v>
      </c>
      <c r="XEU58" s="10">
        <f t="shared" si="0"/>
        <v>1</v>
      </c>
      <c r="XEV58">
        <f t="shared" ca="1" si="19"/>
        <v>1</v>
      </c>
      <c r="XEX58">
        <f t="shared" si="20"/>
        <v>1</v>
      </c>
      <c r="XEY58">
        <f t="shared" si="21"/>
        <v>1</v>
      </c>
      <c r="XEZ58">
        <f t="shared" si="22"/>
        <v>1</v>
      </c>
      <c r="XFA58">
        <f t="shared" ca="1" si="23"/>
        <v>1</v>
      </c>
      <c r="XFB58" s="9">
        <f t="shared" si="24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7 16373:16384" x14ac:dyDescent="0.35">
      <c r="B59" s="17"/>
      <c r="C59" s="17"/>
      <c r="D59" s="17"/>
      <c r="E59" s="18"/>
      <c r="F59" s="18"/>
      <c r="G59" s="17"/>
      <c r="XES59">
        <f t="shared" si="17"/>
        <v>0</v>
      </c>
      <c r="XET59">
        <f t="shared" si="18"/>
        <v>0</v>
      </c>
      <c r="XEU59" s="10">
        <f t="shared" si="0"/>
        <v>1</v>
      </c>
      <c r="XEV59">
        <f t="shared" ca="1" si="19"/>
        <v>1</v>
      </c>
      <c r="XEX59">
        <f t="shared" si="20"/>
        <v>1</v>
      </c>
      <c r="XEY59">
        <f t="shared" si="21"/>
        <v>1</v>
      </c>
      <c r="XEZ59">
        <f t="shared" si="22"/>
        <v>1</v>
      </c>
      <c r="XFA59">
        <f t="shared" ca="1" si="23"/>
        <v>1</v>
      </c>
      <c r="XFB59" s="9">
        <f t="shared" si="24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7 16373:16384" x14ac:dyDescent="0.35">
      <c r="B60" s="17"/>
      <c r="C60" s="17"/>
      <c r="D60" s="17"/>
      <c r="E60" s="18"/>
      <c r="F60" s="18"/>
      <c r="G60" s="17"/>
      <c r="XES60">
        <f t="shared" si="17"/>
        <v>0</v>
      </c>
      <c r="XET60">
        <f t="shared" si="18"/>
        <v>0</v>
      </c>
      <c r="XEU60" s="10">
        <f t="shared" si="0"/>
        <v>1</v>
      </c>
      <c r="XEV60">
        <f t="shared" ca="1" si="19"/>
        <v>1</v>
      </c>
      <c r="XEX60">
        <f t="shared" si="20"/>
        <v>1</v>
      </c>
      <c r="XEY60">
        <f t="shared" si="21"/>
        <v>1</v>
      </c>
      <c r="XEZ60">
        <f t="shared" si="22"/>
        <v>1</v>
      </c>
      <c r="XFA60">
        <f t="shared" ca="1" si="23"/>
        <v>1</v>
      </c>
      <c r="XFB60" s="9">
        <f t="shared" si="24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7 16373:16384" x14ac:dyDescent="0.35">
      <c r="B61" s="17"/>
      <c r="C61" s="17"/>
      <c r="D61" s="17"/>
      <c r="E61" s="18"/>
      <c r="F61" s="18"/>
      <c r="G61" s="17"/>
      <c r="XES61">
        <f t="shared" si="17"/>
        <v>0</v>
      </c>
      <c r="XET61">
        <f t="shared" si="18"/>
        <v>0</v>
      </c>
      <c r="XEU61" s="10">
        <f t="shared" si="0"/>
        <v>1</v>
      </c>
      <c r="XEV61">
        <f t="shared" ca="1" si="19"/>
        <v>1</v>
      </c>
      <c r="XEX61">
        <f t="shared" si="20"/>
        <v>1</v>
      </c>
      <c r="XEY61">
        <f t="shared" si="21"/>
        <v>1</v>
      </c>
      <c r="XEZ61">
        <f t="shared" si="22"/>
        <v>1</v>
      </c>
      <c r="XFA61">
        <f t="shared" ca="1" si="23"/>
        <v>1</v>
      </c>
      <c r="XFB61" s="9">
        <f t="shared" si="24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7 16373:16384" x14ac:dyDescent="0.35">
      <c r="B62" s="17"/>
      <c r="C62" s="17"/>
      <c r="D62" s="17"/>
      <c r="E62" s="18"/>
      <c r="F62" s="18"/>
      <c r="G62" s="16"/>
      <c r="XES62">
        <f t="shared" si="17"/>
        <v>0</v>
      </c>
      <c r="XET62">
        <f t="shared" si="18"/>
        <v>0</v>
      </c>
      <c r="XEU62" s="10">
        <f t="shared" si="0"/>
        <v>1</v>
      </c>
      <c r="XEV62">
        <f t="shared" ca="1" si="19"/>
        <v>1</v>
      </c>
      <c r="XEX62">
        <f t="shared" si="20"/>
        <v>1</v>
      </c>
      <c r="XEY62">
        <f t="shared" si="21"/>
        <v>1</v>
      </c>
      <c r="XEZ62">
        <f t="shared" si="22"/>
        <v>1</v>
      </c>
      <c r="XFA62">
        <f t="shared" ca="1" si="23"/>
        <v>1</v>
      </c>
      <c r="XFB62" s="9">
        <f t="shared" si="24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7 16373:16384" x14ac:dyDescent="0.35">
      <c r="B63" s="14"/>
      <c r="C63" s="14"/>
      <c r="D63" s="14"/>
      <c r="E63" s="15"/>
      <c r="F63" s="15"/>
      <c r="G63" s="16"/>
      <c r="XES63">
        <f t="shared" si="17"/>
        <v>0</v>
      </c>
      <c r="XET63">
        <f t="shared" si="18"/>
        <v>0</v>
      </c>
      <c r="XEU63" s="10">
        <f t="shared" si="0"/>
        <v>1</v>
      </c>
      <c r="XEV63">
        <f t="shared" ca="1" si="19"/>
        <v>1</v>
      </c>
      <c r="XEX63">
        <f t="shared" si="20"/>
        <v>1</v>
      </c>
      <c r="XEY63">
        <f t="shared" si="21"/>
        <v>1</v>
      </c>
      <c r="XEZ63">
        <f t="shared" si="22"/>
        <v>1</v>
      </c>
      <c r="XFA63">
        <f t="shared" ca="1" si="23"/>
        <v>1</v>
      </c>
      <c r="XFB63" s="9">
        <f t="shared" si="24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7 16373:16384" x14ac:dyDescent="0.35">
      <c r="B64" s="17"/>
      <c r="C64" s="17"/>
      <c r="D64" s="17"/>
      <c r="E64" s="18"/>
      <c r="F64" s="18"/>
      <c r="G64" s="17"/>
      <c r="XES64">
        <f t="shared" si="17"/>
        <v>0</v>
      </c>
      <c r="XET64">
        <f t="shared" si="18"/>
        <v>0</v>
      </c>
      <c r="XEU64" s="10">
        <f t="shared" si="0"/>
        <v>1</v>
      </c>
      <c r="XEV64">
        <f t="shared" ca="1" si="19"/>
        <v>1</v>
      </c>
      <c r="XEX64">
        <f t="shared" si="20"/>
        <v>1</v>
      </c>
      <c r="XEY64">
        <f t="shared" si="21"/>
        <v>1</v>
      </c>
      <c r="XEZ64">
        <f t="shared" si="22"/>
        <v>1</v>
      </c>
      <c r="XFA64">
        <f t="shared" ca="1" si="23"/>
        <v>1</v>
      </c>
      <c r="XFB64" s="9">
        <f t="shared" si="24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7 16373:16384" x14ac:dyDescent="0.35">
      <c r="B65" s="17"/>
      <c r="C65" s="17"/>
      <c r="D65" s="17"/>
      <c r="E65" s="18"/>
      <c r="F65" s="18"/>
      <c r="G65" s="17"/>
      <c r="XES65">
        <f t="shared" si="17"/>
        <v>0</v>
      </c>
      <c r="XET65">
        <f t="shared" si="18"/>
        <v>0</v>
      </c>
      <c r="XEU65" s="10">
        <f t="shared" si="0"/>
        <v>1</v>
      </c>
      <c r="XEV65">
        <f t="shared" ca="1" si="19"/>
        <v>1</v>
      </c>
      <c r="XEX65">
        <f t="shared" si="20"/>
        <v>1</v>
      </c>
      <c r="XEY65">
        <f t="shared" si="21"/>
        <v>1</v>
      </c>
      <c r="XEZ65">
        <f t="shared" si="22"/>
        <v>1</v>
      </c>
      <c r="XFA65">
        <f t="shared" ca="1" si="23"/>
        <v>1</v>
      </c>
      <c r="XFB65" s="9">
        <f t="shared" si="24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7 16373:16384" x14ac:dyDescent="0.35">
      <c r="B66" s="17"/>
      <c r="C66" s="17"/>
      <c r="D66" s="17"/>
      <c r="E66" s="18"/>
      <c r="F66" s="18"/>
      <c r="G66" s="17"/>
      <c r="XES66">
        <f t="shared" si="17"/>
        <v>0</v>
      </c>
      <c r="XET66">
        <f t="shared" si="18"/>
        <v>0</v>
      </c>
      <c r="XEU66" s="10">
        <f t="shared" si="0"/>
        <v>1</v>
      </c>
      <c r="XEV66">
        <f t="shared" ca="1" si="19"/>
        <v>1</v>
      </c>
      <c r="XEX66">
        <f t="shared" si="20"/>
        <v>1</v>
      </c>
      <c r="XEY66">
        <f t="shared" si="21"/>
        <v>1</v>
      </c>
      <c r="XEZ66">
        <f t="shared" si="22"/>
        <v>1</v>
      </c>
      <c r="XFA66">
        <f t="shared" ca="1" si="23"/>
        <v>1</v>
      </c>
      <c r="XFB66" s="9">
        <f t="shared" si="24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7 16373:16384" x14ac:dyDescent="0.35">
      <c r="B67" s="17"/>
      <c r="C67" s="17"/>
      <c r="D67" s="17"/>
      <c r="E67" s="18"/>
      <c r="F67" s="18"/>
      <c r="G67" s="17"/>
      <c r="XES67">
        <f t="shared" si="17"/>
        <v>0</v>
      </c>
      <c r="XET67">
        <f t="shared" si="18"/>
        <v>0</v>
      </c>
      <c r="XEU67" s="10">
        <f t="shared" si="0"/>
        <v>1</v>
      </c>
      <c r="XEV67">
        <f t="shared" ca="1" si="19"/>
        <v>1</v>
      </c>
      <c r="XEX67">
        <f t="shared" si="20"/>
        <v>1</v>
      </c>
      <c r="XEY67">
        <f t="shared" si="21"/>
        <v>1</v>
      </c>
      <c r="XEZ67">
        <f t="shared" si="22"/>
        <v>1</v>
      </c>
      <c r="XFA67">
        <f t="shared" ca="1" si="23"/>
        <v>1</v>
      </c>
      <c r="XFB67" s="9">
        <f t="shared" si="24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7 16373:16384" x14ac:dyDescent="0.35">
      <c r="B68" s="17"/>
      <c r="C68" s="17"/>
      <c r="D68" s="17"/>
      <c r="E68" s="18"/>
      <c r="F68" s="18"/>
      <c r="G68" s="17"/>
      <c r="XES68">
        <f t="shared" si="17"/>
        <v>0</v>
      </c>
      <c r="XET68">
        <f t="shared" si="18"/>
        <v>0</v>
      </c>
      <c r="XEU68" s="10">
        <f t="shared" si="0"/>
        <v>1</v>
      </c>
      <c r="XEV68">
        <f t="shared" ca="1" si="19"/>
        <v>1</v>
      </c>
      <c r="XEX68">
        <f t="shared" si="20"/>
        <v>1</v>
      </c>
      <c r="XEY68">
        <f t="shared" si="21"/>
        <v>1</v>
      </c>
      <c r="XEZ68">
        <f t="shared" si="22"/>
        <v>1</v>
      </c>
      <c r="XFA68">
        <f t="shared" ca="1" si="23"/>
        <v>1</v>
      </c>
      <c r="XFB68" s="9">
        <f t="shared" si="24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7 16373:16384" x14ac:dyDescent="0.35">
      <c r="B69" s="17"/>
      <c r="C69" s="17"/>
      <c r="D69" s="17"/>
      <c r="E69" s="18"/>
      <c r="F69" s="18"/>
      <c r="G69" s="17"/>
      <c r="XES69">
        <f t="shared" si="17"/>
        <v>0</v>
      </c>
      <c r="XET69">
        <f t="shared" si="18"/>
        <v>0</v>
      </c>
      <c r="XEU69" s="10">
        <f t="shared" si="0"/>
        <v>1</v>
      </c>
      <c r="XEV69">
        <f t="shared" ca="1" si="19"/>
        <v>1</v>
      </c>
      <c r="XEX69">
        <f t="shared" si="20"/>
        <v>1</v>
      </c>
      <c r="XEY69">
        <f t="shared" si="21"/>
        <v>1</v>
      </c>
      <c r="XEZ69">
        <f t="shared" si="22"/>
        <v>1</v>
      </c>
      <c r="XFA69">
        <f t="shared" ca="1" si="23"/>
        <v>1</v>
      </c>
      <c r="XFB69" s="9">
        <f t="shared" si="24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7 16373:16384" x14ac:dyDescent="0.35">
      <c r="B70" s="17"/>
      <c r="C70" s="17"/>
      <c r="D70" s="17"/>
      <c r="E70" s="18"/>
      <c r="F70" s="18"/>
      <c r="G70" s="17"/>
      <c r="XES70">
        <f t="shared" si="17"/>
        <v>0</v>
      </c>
      <c r="XET70">
        <f t="shared" si="18"/>
        <v>0</v>
      </c>
      <c r="XEU70" s="10">
        <f t="shared" ref="XEU70:XEU133" si="25">IF(AND(XES70=0,XET70=1),0,1)</f>
        <v>1</v>
      </c>
      <c r="XEV70">
        <f t="shared" ca="1" si="19"/>
        <v>1</v>
      </c>
      <c r="XEX70">
        <f t="shared" si="20"/>
        <v>1</v>
      </c>
      <c r="XEY70">
        <f t="shared" si="21"/>
        <v>1</v>
      </c>
      <c r="XEZ70">
        <f t="shared" si="22"/>
        <v>1</v>
      </c>
      <c r="XFA70">
        <f t="shared" ca="1" si="23"/>
        <v>1</v>
      </c>
      <c r="XFB70" s="9">
        <f t="shared" si="24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7 16373:16384" x14ac:dyDescent="0.35">
      <c r="B71" s="17"/>
      <c r="C71" s="17"/>
      <c r="D71" s="17"/>
      <c r="E71" s="18"/>
      <c r="F71" s="18"/>
      <c r="G71" s="17"/>
      <c r="XES71">
        <f t="shared" si="17"/>
        <v>0</v>
      </c>
      <c r="XET71">
        <f t="shared" si="18"/>
        <v>0</v>
      </c>
      <c r="XEU71" s="10">
        <f t="shared" si="25"/>
        <v>1</v>
      </c>
      <c r="XEV71">
        <f t="shared" ca="1" si="19"/>
        <v>1</v>
      </c>
      <c r="XEX71">
        <f t="shared" si="20"/>
        <v>1</v>
      </c>
      <c r="XEY71">
        <f t="shared" si="21"/>
        <v>1</v>
      </c>
      <c r="XEZ71">
        <f t="shared" si="22"/>
        <v>1</v>
      </c>
      <c r="XFA71">
        <f t="shared" ca="1" si="23"/>
        <v>1</v>
      </c>
      <c r="XFB71" s="9">
        <f t="shared" si="24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7 16373:16384" x14ac:dyDescent="0.35">
      <c r="B72" s="17"/>
      <c r="C72" s="17"/>
      <c r="D72" s="17"/>
      <c r="E72" s="18"/>
      <c r="F72" s="18"/>
      <c r="G72" s="17"/>
      <c r="XES72">
        <f t="shared" si="17"/>
        <v>0</v>
      </c>
      <c r="XET72">
        <f t="shared" si="18"/>
        <v>0</v>
      </c>
      <c r="XEU72" s="10">
        <f t="shared" si="25"/>
        <v>1</v>
      </c>
      <c r="XEV72">
        <f t="shared" ca="1" si="19"/>
        <v>1</v>
      </c>
      <c r="XEX72">
        <f t="shared" si="20"/>
        <v>1</v>
      </c>
      <c r="XEY72">
        <f t="shared" si="21"/>
        <v>1</v>
      </c>
      <c r="XEZ72">
        <f t="shared" si="22"/>
        <v>1</v>
      </c>
      <c r="XFA72">
        <f t="shared" ca="1" si="23"/>
        <v>1</v>
      </c>
      <c r="XFB72" s="9">
        <f t="shared" si="24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7 16373:16384" x14ac:dyDescent="0.35">
      <c r="B73" s="17"/>
      <c r="C73" s="17"/>
      <c r="D73" s="17"/>
      <c r="E73" s="18"/>
      <c r="F73" s="18"/>
      <c r="G73" s="17"/>
      <c r="XES73">
        <f t="shared" si="17"/>
        <v>0</v>
      </c>
      <c r="XET73">
        <f t="shared" si="18"/>
        <v>0</v>
      </c>
      <c r="XEU73" s="10">
        <f t="shared" si="25"/>
        <v>1</v>
      </c>
      <c r="XEV73">
        <f t="shared" ca="1" si="19"/>
        <v>1</v>
      </c>
      <c r="XEX73">
        <f t="shared" si="20"/>
        <v>1</v>
      </c>
      <c r="XEY73">
        <f t="shared" si="21"/>
        <v>1</v>
      </c>
      <c r="XEZ73">
        <f t="shared" si="22"/>
        <v>1</v>
      </c>
      <c r="XFA73">
        <f t="shared" ca="1" si="23"/>
        <v>1</v>
      </c>
      <c r="XFB73" s="9">
        <f t="shared" si="24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7 16373:16384" x14ac:dyDescent="0.35">
      <c r="B74" s="17"/>
      <c r="C74" s="17"/>
      <c r="D74" s="17"/>
      <c r="E74" s="18"/>
      <c r="F74" s="15"/>
      <c r="G74" s="17"/>
      <c r="XES74">
        <f t="shared" si="17"/>
        <v>0</v>
      </c>
      <c r="XET74">
        <f t="shared" si="18"/>
        <v>0</v>
      </c>
      <c r="XEU74" s="10">
        <f t="shared" si="25"/>
        <v>1</v>
      </c>
      <c r="XEV74">
        <f t="shared" ca="1" si="19"/>
        <v>1</v>
      </c>
      <c r="XEX74">
        <f t="shared" si="20"/>
        <v>1</v>
      </c>
      <c r="XEY74">
        <f t="shared" si="21"/>
        <v>1</v>
      </c>
      <c r="XEZ74">
        <f t="shared" si="22"/>
        <v>1</v>
      </c>
      <c r="XFA74">
        <f t="shared" ca="1" si="23"/>
        <v>1</v>
      </c>
      <c r="XFB74" s="9">
        <f t="shared" si="24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7 16373:16384" x14ac:dyDescent="0.35">
      <c r="B75" s="14"/>
      <c r="C75" s="17"/>
      <c r="D75" s="17"/>
      <c r="E75" s="18"/>
      <c r="F75" s="15"/>
      <c r="G75" s="17"/>
      <c r="XES75">
        <f t="shared" si="17"/>
        <v>0</v>
      </c>
      <c r="XET75">
        <f t="shared" si="18"/>
        <v>0</v>
      </c>
      <c r="XEU75" s="10">
        <f t="shared" si="25"/>
        <v>1</v>
      </c>
      <c r="XEV75">
        <f t="shared" ca="1" si="19"/>
        <v>1</v>
      </c>
      <c r="XEX75">
        <f t="shared" si="20"/>
        <v>1</v>
      </c>
      <c r="XEY75">
        <f t="shared" si="21"/>
        <v>1</v>
      </c>
      <c r="XEZ75">
        <f t="shared" si="22"/>
        <v>1</v>
      </c>
      <c r="XFA75">
        <f t="shared" ca="1" si="23"/>
        <v>1</v>
      </c>
      <c r="XFB75" s="9">
        <f t="shared" si="24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7 16373:16384" x14ac:dyDescent="0.35">
      <c r="B76" s="17"/>
      <c r="C76" s="17"/>
      <c r="D76" s="17"/>
      <c r="E76" s="18"/>
      <c r="F76" s="18"/>
      <c r="G76" s="17"/>
      <c r="XES76">
        <f t="shared" si="17"/>
        <v>0</v>
      </c>
      <c r="XET76">
        <f t="shared" si="18"/>
        <v>0</v>
      </c>
      <c r="XEU76" s="10">
        <f t="shared" si="25"/>
        <v>1</v>
      </c>
      <c r="XEV76">
        <f t="shared" ca="1" si="19"/>
        <v>1</v>
      </c>
      <c r="XEX76">
        <f t="shared" si="20"/>
        <v>1</v>
      </c>
      <c r="XEY76">
        <f t="shared" si="21"/>
        <v>1</v>
      </c>
      <c r="XEZ76">
        <f t="shared" si="22"/>
        <v>1</v>
      </c>
      <c r="XFA76">
        <f t="shared" ca="1" si="23"/>
        <v>1</v>
      </c>
      <c r="XFB76" s="9">
        <f t="shared" si="24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7 16373:16384" x14ac:dyDescent="0.35">
      <c r="B77" s="17"/>
      <c r="C77" s="17"/>
      <c r="D77" s="17"/>
      <c r="E77" s="18"/>
      <c r="F77" s="18"/>
      <c r="G77" s="17"/>
      <c r="XES77">
        <f t="shared" si="17"/>
        <v>0</v>
      </c>
      <c r="XET77">
        <f t="shared" si="18"/>
        <v>0</v>
      </c>
      <c r="XEU77" s="10">
        <f t="shared" si="25"/>
        <v>1</v>
      </c>
      <c r="XEV77">
        <f t="shared" ca="1" si="19"/>
        <v>1</v>
      </c>
      <c r="XEX77">
        <f t="shared" si="20"/>
        <v>1</v>
      </c>
      <c r="XEY77">
        <f t="shared" si="21"/>
        <v>1</v>
      </c>
      <c r="XEZ77">
        <f t="shared" si="22"/>
        <v>1</v>
      </c>
      <c r="XFA77">
        <f t="shared" ca="1" si="23"/>
        <v>1</v>
      </c>
      <c r="XFB77" s="9">
        <f t="shared" si="24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7 16373:16384" x14ac:dyDescent="0.35">
      <c r="B78" s="17"/>
      <c r="C78" s="17"/>
      <c r="D78" s="17"/>
      <c r="E78" s="18"/>
      <c r="F78" s="18"/>
      <c r="G78" s="17"/>
      <c r="XES78">
        <f t="shared" ref="XES78:XES109" si="26">IF(ISBLANK(B78),0,1)</f>
        <v>0</v>
      </c>
      <c r="XET78">
        <f t="shared" ref="XET78:XET109" si="27">IF(CONCATENATE(C78,D78,E78,F78)&lt;&gt;"",1,0)</f>
        <v>0</v>
      </c>
      <c r="XEU78" s="10">
        <f t="shared" si="25"/>
        <v>1</v>
      </c>
      <c r="XEV78">
        <f t="shared" ref="XEV78:XEV109" ca="1" si="28">IF(AND(B78&lt;&gt;"",ISNA(VLOOKUP(D78,INDIRECT("Reasons"),1,FALSE))),0,1)</f>
        <v>1</v>
      </c>
      <c r="XEX78">
        <f t="shared" ref="XEX78:XEX109" si="29">IF(AND(B78&lt;&gt;"",ISBLANK(D78)),0,1)</f>
        <v>1</v>
      </c>
      <c r="XEY78">
        <f t="shared" ref="XEY78:XEY109" si="30">IF(AND(B78&lt;&gt;"",ISBLANK(E78)),0,1)</f>
        <v>1</v>
      </c>
      <c r="XEZ78">
        <f t="shared" ref="XEZ78:XEZ109" si="31">IF(AND(B78&lt;&gt;"",ISBLANK(F78)),0,1)</f>
        <v>1</v>
      </c>
      <c r="XFA78">
        <f t="shared" ref="XFA78:XFA109" ca="1" si="32">IF(ISNA(VLOOKUP(C78,INDIRECT(B78),1,FALSE)),0,1)</f>
        <v>1</v>
      </c>
      <c r="XFB78" s="9">
        <f t="shared" ref="XFB78:XFB109" si="33">IF(AND(B78&lt;&gt;"",ISBLANK(C78)),0,1)</f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7 16373:16384" x14ac:dyDescent="0.35">
      <c r="B79" s="17"/>
      <c r="C79" s="17"/>
      <c r="D79" s="17"/>
      <c r="E79" s="18"/>
      <c r="F79" s="18"/>
      <c r="G79" s="17"/>
      <c r="XES79">
        <f t="shared" si="26"/>
        <v>0</v>
      </c>
      <c r="XET79">
        <f t="shared" si="27"/>
        <v>0</v>
      </c>
      <c r="XEU79" s="10">
        <f t="shared" si="25"/>
        <v>1</v>
      </c>
      <c r="XEV79">
        <f t="shared" ca="1" si="28"/>
        <v>1</v>
      </c>
      <c r="XEX79">
        <f t="shared" si="29"/>
        <v>1</v>
      </c>
      <c r="XEY79">
        <f t="shared" si="30"/>
        <v>1</v>
      </c>
      <c r="XEZ79">
        <f t="shared" si="31"/>
        <v>1</v>
      </c>
      <c r="XFA79">
        <f t="shared" ca="1" si="32"/>
        <v>1</v>
      </c>
      <c r="XFB79" s="9">
        <f t="shared" si="33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7 16373:16384" x14ac:dyDescent="0.35">
      <c r="B80" s="17"/>
      <c r="C80" s="17"/>
      <c r="D80" s="17"/>
      <c r="E80" s="18"/>
      <c r="F80" s="18"/>
      <c r="G80" s="17"/>
      <c r="XES80">
        <f t="shared" si="26"/>
        <v>0</v>
      </c>
      <c r="XET80">
        <f t="shared" si="27"/>
        <v>0</v>
      </c>
      <c r="XEU80" s="10">
        <f t="shared" si="25"/>
        <v>1</v>
      </c>
      <c r="XEV80">
        <f t="shared" ca="1" si="28"/>
        <v>1</v>
      </c>
      <c r="XEX80">
        <f t="shared" si="29"/>
        <v>1</v>
      </c>
      <c r="XEY80">
        <f t="shared" si="30"/>
        <v>1</v>
      </c>
      <c r="XEZ80">
        <f t="shared" si="31"/>
        <v>1</v>
      </c>
      <c r="XFA80">
        <f t="shared" ca="1" si="32"/>
        <v>1</v>
      </c>
      <c r="XFB80" s="9">
        <f t="shared" si="33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7 16373:16384" x14ac:dyDescent="0.35">
      <c r="B81" s="17"/>
      <c r="C81" s="17"/>
      <c r="D81" s="17"/>
      <c r="E81" s="18"/>
      <c r="F81" s="18"/>
      <c r="G81" s="17"/>
      <c r="XES81">
        <f t="shared" si="26"/>
        <v>0</v>
      </c>
      <c r="XET81">
        <f t="shared" si="27"/>
        <v>0</v>
      </c>
      <c r="XEU81" s="10">
        <f t="shared" si="25"/>
        <v>1</v>
      </c>
      <c r="XEV81">
        <f t="shared" ca="1" si="28"/>
        <v>1</v>
      </c>
      <c r="XEX81">
        <f t="shared" si="29"/>
        <v>1</v>
      </c>
      <c r="XEY81">
        <f t="shared" si="30"/>
        <v>1</v>
      </c>
      <c r="XEZ81">
        <f t="shared" si="31"/>
        <v>1</v>
      </c>
      <c r="XFA81">
        <f t="shared" ca="1" si="32"/>
        <v>1</v>
      </c>
      <c r="XFB81" s="9">
        <f t="shared" si="33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7 16373:16384" x14ac:dyDescent="0.35">
      <c r="B82" s="17"/>
      <c r="C82" s="17"/>
      <c r="D82" s="17"/>
      <c r="E82" s="18"/>
      <c r="F82" s="18"/>
      <c r="G82" s="17"/>
      <c r="XES82">
        <f t="shared" si="26"/>
        <v>0</v>
      </c>
      <c r="XET82">
        <f t="shared" si="27"/>
        <v>0</v>
      </c>
      <c r="XEU82" s="10">
        <f t="shared" si="25"/>
        <v>1</v>
      </c>
      <c r="XEV82">
        <f t="shared" ca="1" si="28"/>
        <v>1</v>
      </c>
      <c r="XEX82">
        <f t="shared" si="29"/>
        <v>1</v>
      </c>
      <c r="XEY82">
        <f t="shared" si="30"/>
        <v>1</v>
      </c>
      <c r="XEZ82">
        <f t="shared" si="31"/>
        <v>1</v>
      </c>
      <c r="XFA82">
        <f t="shared" ca="1" si="32"/>
        <v>1</v>
      </c>
      <c r="XFB82" s="9">
        <f t="shared" si="33"/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7 16373:16384" x14ac:dyDescent="0.35">
      <c r="B83" s="17"/>
      <c r="C83" s="17"/>
      <c r="D83" s="17"/>
      <c r="E83" s="18"/>
      <c r="F83" s="18"/>
      <c r="G83" s="17"/>
      <c r="XES83">
        <f t="shared" si="26"/>
        <v>0</v>
      </c>
      <c r="XET83">
        <f t="shared" si="27"/>
        <v>0</v>
      </c>
      <c r="XEU83" s="10">
        <f t="shared" si="25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9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7 16373:16384" x14ac:dyDescent="0.35">
      <c r="B84" s="17"/>
      <c r="C84" s="17"/>
      <c r="D84" s="17"/>
      <c r="E84" s="18"/>
      <c r="F84" s="18"/>
      <c r="G84" s="17"/>
      <c r="XES84">
        <f t="shared" si="26"/>
        <v>0</v>
      </c>
      <c r="XET84">
        <f t="shared" si="27"/>
        <v>0</v>
      </c>
      <c r="XEU84" s="10">
        <f t="shared" si="25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9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7 16373:16384" x14ac:dyDescent="0.35">
      <c r="B85" s="17"/>
      <c r="C85" s="17"/>
      <c r="D85" s="17"/>
      <c r="E85" s="18"/>
      <c r="F85" s="18"/>
      <c r="G85" s="17"/>
      <c r="XES85">
        <f t="shared" si="26"/>
        <v>0</v>
      </c>
      <c r="XET85">
        <f t="shared" si="27"/>
        <v>0</v>
      </c>
      <c r="XEU85" s="10">
        <f t="shared" si="25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9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7 16373:16384" x14ac:dyDescent="0.35">
      <c r="B86" s="17"/>
      <c r="C86" s="17"/>
      <c r="D86" s="17"/>
      <c r="E86" s="18"/>
      <c r="F86" s="18"/>
      <c r="G86" s="17"/>
      <c r="XES86">
        <f t="shared" si="26"/>
        <v>0</v>
      </c>
      <c r="XET86">
        <f t="shared" si="27"/>
        <v>0</v>
      </c>
      <c r="XEU86" s="10">
        <f t="shared" si="25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9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7 16373:16384" x14ac:dyDescent="0.35">
      <c r="B87" s="14"/>
      <c r="C87" s="14"/>
      <c r="D87" s="14"/>
      <c r="E87" s="15"/>
      <c r="F87" s="15"/>
      <c r="G87" s="17"/>
      <c r="XES87">
        <f t="shared" si="26"/>
        <v>0</v>
      </c>
      <c r="XET87">
        <f t="shared" si="27"/>
        <v>0</v>
      </c>
      <c r="XEU87" s="10">
        <f t="shared" si="25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9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7 16373:16384" x14ac:dyDescent="0.35">
      <c r="B88" s="17"/>
      <c r="C88" s="17"/>
      <c r="D88" s="17"/>
      <c r="E88" s="18"/>
      <c r="F88" s="18"/>
      <c r="G88" s="17"/>
      <c r="XES88">
        <f t="shared" si="26"/>
        <v>0</v>
      </c>
      <c r="XET88">
        <f t="shared" si="27"/>
        <v>0</v>
      </c>
      <c r="XEU88" s="10">
        <f t="shared" si="25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9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7 16373:16384" x14ac:dyDescent="0.35">
      <c r="B89" s="17"/>
      <c r="C89" s="17"/>
      <c r="D89" s="17"/>
      <c r="E89" s="18"/>
      <c r="F89" s="18"/>
      <c r="G89" s="17"/>
      <c r="XES89">
        <f t="shared" si="26"/>
        <v>0</v>
      </c>
      <c r="XET89">
        <f t="shared" si="27"/>
        <v>0</v>
      </c>
      <c r="XEU89" s="10">
        <f t="shared" si="25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9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7 16373:16384" x14ac:dyDescent="0.35">
      <c r="B90" s="17"/>
      <c r="C90" s="17"/>
      <c r="D90" s="17"/>
      <c r="E90" s="18"/>
      <c r="F90" s="18"/>
      <c r="G90" s="16"/>
      <c r="XES90">
        <f t="shared" si="26"/>
        <v>0</v>
      </c>
      <c r="XET90">
        <f t="shared" si="27"/>
        <v>0</v>
      </c>
      <c r="XEU90" s="10">
        <f t="shared" si="25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9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7 16373:16384" x14ac:dyDescent="0.35">
      <c r="B91" s="17"/>
      <c r="C91" s="17"/>
      <c r="D91" s="17"/>
      <c r="E91" s="18"/>
      <c r="F91" s="18"/>
      <c r="G91" s="17"/>
      <c r="XES91">
        <f t="shared" si="26"/>
        <v>0</v>
      </c>
      <c r="XET91">
        <f t="shared" si="27"/>
        <v>0</v>
      </c>
      <c r="XEU91" s="10">
        <f t="shared" si="25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9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7 16373:16384" x14ac:dyDescent="0.35">
      <c r="B92" s="17"/>
      <c r="C92" s="17"/>
      <c r="D92" s="17"/>
      <c r="E92" s="18"/>
      <c r="F92" s="18"/>
      <c r="G92" s="17"/>
      <c r="XES92">
        <f t="shared" si="26"/>
        <v>0</v>
      </c>
      <c r="XET92">
        <f t="shared" si="27"/>
        <v>0</v>
      </c>
      <c r="XEU92" s="10">
        <f t="shared" si="25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9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7 16373:16384" x14ac:dyDescent="0.35">
      <c r="B93" s="17"/>
      <c r="C93" s="17"/>
      <c r="D93" s="17"/>
      <c r="E93" s="18"/>
      <c r="F93" s="18"/>
      <c r="G93" s="16"/>
      <c r="XES93">
        <f t="shared" si="26"/>
        <v>0</v>
      </c>
      <c r="XET93">
        <f t="shared" si="27"/>
        <v>0</v>
      </c>
      <c r="XEU93" s="10">
        <f t="shared" si="25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9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7 16373:16384" x14ac:dyDescent="0.35">
      <c r="B94" s="17"/>
      <c r="C94" s="17"/>
      <c r="D94" s="17"/>
      <c r="E94" s="18"/>
      <c r="F94" s="18"/>
      <c r="G94" s="17"/>
      <c r="XES94">
        <f t="shared" si="26"/>
        <v>0</v>
      </c>
      <c r="XET94">
        <f t="shared" si="27"/>
        <v>0</v>
      </c>
      <c r="XEU94" s="10">
        <f t="shared" si="25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9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7 16373:16384" x14ac:dyDescent="0.35">
      <c r="B95" s="17"/>
      <c r="C95" s="17"/>
      <c r="D95" s="17"/>
      <c r="E95" s="18"/>
      <c r="F95" s="18"/>
      <c r="G95" s="17"/>
      <c r="XES95">
        <f t="shared" si="26"/>
        <v>0</v>
      </c>
      <c r="XET95">
        <f t="shared" si="27"/>
        <v>0</v>
      </c>
      <c r="XEU95" s="10">
        <f t="shared" si="25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9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7 16373:16384" x14ac:dyDescent="0.35">
      <c r="B96" s="17"/>
      <c r="C96" s="17"/>
      <c r="D96" s="17"/>
      <c r="E96" s="18"/>
      <c r="F96" s="18"/>
      <c r="G96" s="17"/>
      <c r="XES96">
        <f t="shared" si="26"/>
        <v>0</v>
      </c>
      <c r="XET96">
        <f t="shared" si="27"/>
        <v>0</v>
      </c>
      <c r="XEU96" s="10">
        <f t="shared" si="25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9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7 16373:16384" x14ac:dyDescent="0.35">
      <c r="B97" s="17"/>
      <c r="C97" s="17"/>
      <c r="D97" s="17"/>
      <c r="E97" s="18"/>
      <c r="F97" s="18"/>
      <c r="G97" s="17"/>
      <c r="XES97">
        <f t="shared" si="26"/>
        <v>0</v>
      </c>
      <c r="XET97">
        <f t="shared" si="27"/>
        <v>0</v>
      </c>
      <c r="XEU97" s="10">
        <f t="shared" si="25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9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7 16373:16384" x14ac:dyDescent="0.35">
      <c r="B98" s="17"/>
      <c r="C98" s="17"/>
      <c r="D98" s="17"/>
      <c r="E98" s="18"/>
      <c r="F98" s="18"/>
      <c r="G98" s="17"/>
      <c r="XES98">
        <f t="shared" si="26"/>
        <v>0</v>
      </c>
      <c r="XET98">
        <f t="shared" si="27"/>
        <v>0</v>
      </c>
      <c r="XEU98" s="10">
        <f t="shared" si="25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9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7 16373:16384" x14ac:dyDescent="0.35">
      <c r="B99" s="17"/>
      <c r="C99" s="17"/>
      <c r="D99" s="17"/>
      <c r="E99" s="18"/>
      <c r="F99" s="18"/>
      <c r="G99" s="17"/>
      <c r="XES99">
        <f t="shared" si="26"/>
        <v>0</v>
      </c>
      <c r="XET99">
        <f t="shared" si="27"/>
        <v>0</v>
      </c>
      <c r="XEU99" s="10">
        <f t="shared" si="25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9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7 16373:16384" x14ac:dyDescent="0.35">
      <c r="B100" s="17"/>
      <c r="C100" s="17"/>
      <c r="D100" s="17"/>
      <c r="E100" s="18"/>
      <c r="F100" s="18"/>
      <c r="G100" s="17"/>
      <c r="XES100">
        <f t="shared" si="26"/>
        <v>0</v>
      </c>
      <c r="XET100">
        <f t="shared" si="27"/>
        <v>0</v>
      </c>
      <c r="XEU100" s="10">
        <f t="shared" si="25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9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7 16373:16384" x14ac:dyDescent="0.35">
      <c r="B101" s="17"/>
      <c r="C101" s="17"/>
      <c r="D101" s="17"/>
      <c r="E101" s="18"/>
      <c r="F101" s="18"/>
      <c r="G101" s="17"/>
      <c r="XES101">
        <f t="shared" si="26"/>
        <v>0</v>
      </c>
      <c r="XET101">
        <f t="shared" si="27"/>
        <v>0</v>
      </c>
      <c r="XEU101" s="10">
        <f t="shared" si="25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9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7 16373:16384" x14ac:dyDescent="0.35">
      <c r="B102" s="17"/>
      <c r="C102" s="17"/>
      <c r="D102" s="17"/>
      <c r="E102" s="18"/>
      <c r="F102" s="18"/>
      <c r="G102" s="17"/>
      <c r="XES102">
        <f t="shared" si="26"/>
        <v>0</v>
      </c>
      <c r="XET102">
        <f t="shared" si="27"/>
        <v>0</v>
      </c>
      <c r="XEU102" s="10">
        <f t="shared" si="25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9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7 16373:16384" x14ac:dyDescent="0.35">
      <c r="B103" s="17"/>
      <c r="C103" s="17"/>
      <c r="D103" s="17"/>
      <c r="E103" s="18"/>
      <c r="F103" s="18"/>
      <c r="G103" s="17"/>
      <c r="XES103">
        <f t="shared" si="26"/>
        <v>0</v>
      </c>
      <c r="XET103">
        <f t="shared" si="27"/>
        <v>0</v>
      </c>
      <c r="XEU103" s="10">
        <f t="shared" si="25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9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7 16373:16384" x14ac:dyDescent="0.35">
      <c r="B104" s="17"/>
      <c r="C104" s="17"/>
      <c r="D104" s="17"/>
      <c r="E104" s="18"/>
      <c r="F104" s="18"/>
      <c r="G104" s="17"/>
      <c r="XES104">
        <f t="shared" si="26"/>
        <v>0</v>
      </c>
      <c r="XET104">
        <f t="shared" si="27"/>
        <v>0</v>
      </c>
      <c r="XEU104" s="10">
        <f t="shared" si="25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9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7 16373:16384" x14ac:dyDescent="0.35">
      <c r="B105" s="17"/>
      <c r="C105" s="17"/>
      <c r="D105" s="17"/>
      <c r="E105" s="18"/>
      <c r="F105" s="18"/>
      <c r="G105" s="17"/>
      <c r="XES105">
        <f t="shared" si="26"/>
        <v>0</v>
      </c>
      <c r="XET105">
        <f t="shared" si="27"/>
        <v>0</v>
      </c>
      <c r="XEU105" s="10">
        <f t="shared" si="25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9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7 16373:16384" x14ac:dyDescent="0.35">
      <c r="B106" s="17"/>
      <c r="C106" s="17"/>
      <c r="D106" s="17"/>
      <c r="E106" s="18"/>
      <c r="F106" s="18"/>
      <c r="G106" s="17"/>
      <c r="XES106">
        <f t="shared" si="26"/>
        <v>0</v>
      </c>
      <c r="XET106">
        <f t="shared" si="27"/>
        <v>0</v>
      </c>
      <c r="XEU106" s="10">
        <f t="shared" si="25"/>
        <v>1</v>
      </c>
      <c r="XEV106">
        <f t="shared" ca="1" si="28"/>
        <v>1</v>
      </c>
      <c r="XEX106">
        <f t="shared" si="29"/>
        <v>1</v>
      </c>
      <c r="XEY106">
        <f t="shared" si="30"/>
        <v>1</v>
      </c>
      <c r="XEZ106">
        <f t="shared" si="31"/>
        <v>1</v>
      </c>
      <c r="XFA106">
        <f t="shared" ca="1" si="32"/>
        <v>1</v>
      </c>
      <c r="XFB106" s="9">
        <f t="shared" si="33"/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7 16373:16384" x14ac:dyDescent="0.35">
      <c r="B107" s="17"/>
      <c r="C107" s="17"/>
      <c r="D107" s="17"/>
      <c r="E107" s="18"/>
      <c r="F107" s="18"/>
      <c r="G107" s="17"/>
      <c r="XES107">
        <f t="shared" si="26"/>
        <v>0</v>
      </c>
      <c r="XET107">
        <f t="shared" si="27"/>
        <v>0</v>
      </c>
      <c r="XEU107" s="10">
        <f t="shared" si="25"/>
        <v>1</v>
      </c>
      <c r="XEV107">
        <f t="shared" ca="1" si="28"/>
        <v>1</v>
      </c>
      <c r="XEX107">
        <f t="shared" si="29"/>
        <v>1</v>
      </c>
      <c r="XEY107">
        <f t="shared" si="30"/>
        <v>1</v>
      </c>
      <c r="XEZ107">
        <f t="shared" si="31"/>
        <v>1</v>
      </c>
      <c r="XFA107">
        <f t="shared" ca="1" si="32"/>
        <v>1</v>
      </c>
      <c r="XFB107" s="9">
        <f t="shared" si="33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7 16373:16384" x14ac:dyDescent="0.35">
      <c r="B108" s="17"/>
      <c r="C108" s="17"/>
      <c r="D108" s="17"/>
      <c r="E108" s="18"/>
      <c r="F108" s="18"/>
      <c r="G108" s="17"/>
      <c r="XES108">
        <f t="shared" si="26"/>
        <v>0</v>
      </c>
      <c r="XET108">
        <f t="shared" si="27"/>
        <v>0</v>
      </c>
      <c r="XEU108" s="10">
        <f t="shared" si="25"/>
        <v>1</v>
      </c>
      <c r="XEV108">
        <f t="shared" ca="1" si="28"/>
        <v>1</v>
      </c>
      <c r="XEX108">
        <f t="shared" si="29"/>
        <v>1</v>
      </c>
      <c r="XEY108">
        <f t="shared" si="30"/>
        <v>1</v>
      </c>
      <c r="XEZ108">
        <f t="shared" si="31"/>
        <v>1</v>
      </c>
      <c r="XFA108">
        <f t="shared" ca="1" si="32"/>
        <v>1</v>
      </c>
      <c r="XFB108" s="9">
        <f t="shared" si="33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7 16373:16384" x14ac:dyDescent="0.35">
      <c r="B109" s="17"/>
      <c r="C109" s="17"/>
      <c r="D109" s="17"/>
      <c r="E109" s="18"/>
      <c r="F109" s="18"/>
      <c r="G109" s="17"/>
      <c r="XES109">
        <f t="shared" si="26"/>
        <v>0</v>
      </c>
      <c r="XET109">
        <f t="shared" si="27"/>
        <v>0</v>
      </c>
      <c r="XEU109" s="10">
        <f t="shared" si="25"/>
        <v>1</v>
      </c>
      <c r="XEV109">
        <f t="shared" ca="1" si="28"/>
        <v>1</v>
      </c>
      <c r="XEX109">
        <f t="shared" si="29"/>
        <v>1</v>
      </c>
      <c r="XEY109">
        <f t="shared" si="30"/>
        <v>1</v>
      </c>
      <c r="XEZ109">
        <f t="shared" si="31"/>
        <v>1</v>
      </c>
      <c r="XFA109">
        <f t="shared" ca="1" si="32"/>
        <v>1</v>
      </c>
      <c r="XFB109" s="9">
        <f t="shared" si="33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7 16373:16384" x14ac:dyDescent="0.35">
      <c r="B110" s="17"/>
      <c r="C110" s="17"/>
      <c r="D110" s="17"/>
      <c r="E110" s="18"/>
      <c r="F110" s="18"/>
      <c r="G110" s="17"/>
      <c r="XES110">
        <f t="shared" ref="XES110:XES141" si="34">IF(ISBLANK(B110),0,1)</f>
        <v>0</v>
      </c>
      <c r="XET110">
        <f t="shared" ref="XET110:XET141" si="35">IF(CONCATENATE(C110,D110,E110,F110)&lt;&gt;"",1,0)</f>
        <v>0</v>
      </c>
      <c r="XEU110" s="10">
        <f t="shared" si="25"/>
        <v>1</v>
      </c>
      <c r="XEV110">
        <f t="shared" ref="XEV110:XEV141" ca="1" si="36">IF(AND(B110&lt;&gt;"",ISNA(VLOOKUP(D110,INDIRECT("Reasons"),1,FALSE))),0,1)</f>
        <v>1</v>
      </c>
      <c r="XEX110">
        <f t="shared" ref="XEX110:XEX141" si="37">IF(AND(B110&lt;&gt;"",ISBLANK(D110)),0,1)</f>
        <v>1</v>
      </c>
      <c r="XEY110">
        <f t="shared" ref="XEY110:XEY141" si="38">IF(AND(B110&lt;&gt;"",ISBLANK(E110)),0,1)</f>
        <v>1</v>
      </c>
      <c r="XEZ110">
        <f t="shared" ref="XEZ110:XEZ141" si="39">IF(AND(B110&lt;&gt;"",ISBLANK(F110)),0,1)</f>
        <v>1</v>
      </c>
      <c r="XFA110">
        <f t="shared" ref="XFA110:XFA141" ca="1" si="40">IF(ISNA(VLOOKUP(C110,INDIRECT(B110),1,FALSE)),0,1)</f>
        <v>1</v>
      </c>
      <c r="XFB110" s="9">
        <f t="shared" ref="XFB110:XFB141" si="41">IF(AND(B110&lt;&gt;"",ISBLANK(C110)),0,1)</f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7 16373:16384" x14ac:dyDescent="0.35">
      <c r="B111" s="17"/>
      <c r="C111" s="17"/>
      <c r="D111" s="17"/>
      <c r="E111" s="18"/>
      <c r="F111" s="18"/>
      <c r="G111" s="17"/>
      <c r="XES111">
        <f t="shared" si="34"/>
        <v>0</v>
      </c>
      <c r="XET111">
        <f t="shared" si="35"/>
        <v>0</v>
      </c>
      <c r="XEU111" s="10">
        <f t="shared" si="25"/>
        <v>1</v>
      </c>
      <c r="XEV111">
        <f t="shared" ca="1" si="36"/>
        <v>1</v>
      </c>
      <c r="XEX111">
        <f t="shared" si="37"/>
        <v>1</v>
      </c>
      <c r="XEY111">
        <f t="shared" si="38"/>
        <v>1</v>
      </c>
      <c r="XEZ111">
        <f t="shared" si="39"/>
        <v>1</v>
      </c>
      <c r="XFA111">
        <f t="shared" ca="1" si="40"/>
        <v>1</v>
      </c>
      <c r="XFB111" s="9">
        <f t="shared" si="41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7 16373:16384" x14ac:dyDescent="0.35">
      <c r="B112" s="17"/>
      <c r="C112" s="17"/>
      <c r="D112" s="17"/>
      <c r="E112" s="18"/>
      <c r="F112" s="18"/>
      <c r="G112" s="17"/>
      <c r="XES112">
        <f t="shared" si="34"/>
        <v>0</v>
      </c>
      <c r="XET112">
        <f t="shared" si="35"/>
        <v>0</v>
      </c>
      <c r="XEU112" s="10">
        <f t="shared" si="25"/>
        <v>1</v>
      </c>
      <c r="XEV112">
        <f t="shared" ca="1" si="36"/>
        <v>1</v>
      </c>
      <c r="XEX112">
        <f t="shared" si="37"/>
        <v>1</v>
      </c>
      <c r="XEY112">
        <f t="shared" si="38"/>
        <v>1</v>
      </c>
      <c r="XEZ112">
        <f t="shared" si="39"/>
        <v>1</v>
      </c>
      <c r="XFA112">
        <f t="shared" ca="1" si="40"/>
        <v>1</v>
      </c>
      <c r="XFB112" s="9">
        <f t="shared" si="41"/>
        <v>1</v>
      </c>
      <c r="XFC112">
        <v>1</v>
      </c>
      <c r="XFD112">
        <f>IF(IFERROR(SEARCH("Other unavailability",Table3[[#This Row],[Reason]],1), 0), IF(LEN(Table3[[#This Row],[Comment]])&gt;0, 1, 0), 1)</f>
        <v>1</v>
      </c>
    </row>
    <row r="113" spans="2:7 16373:16384" x14ac:dyDescent="0.35">
      <c r="B113" s="17"/>
      <c r="C113" s="17"/>
      <c r="D113" s="17"/>
      <c r="E113" s="18"/>
      <c r="F113" s="18"/>
      <c r="G113" s="17"/>
      <c r="XES113">
        <f t="shared" si="34"/>
        <v>0</v>
      </c>
      <c r="XET113">
        <f t="shared" si="35"/>
        <v>0</v>
      </c>
      <c r="XEU113" s="10">
        <f t="shared" si="25"/>
        <v>1</v>
      </c>
      <c r="XEV113">
        <f t="shared" ca="1" si="36"/>
        <v>1</v>
      </c>
      <c r="XEX113">
        <f t="shared" si="37"/>
        <v>1</v>
      </c>
      <c r="XEY113">
        <f t="shared" si="38"/>
        <v>1</v>
      </c>
      <c r="XEZ113">
        <f t="shared" si="39"/>
        <v>1</v>
      </c>
      <c r="XFA113">
        <f t="shared" ca="1" si="40"/>
        <v>1</v>
      </c>
      <c r="XFB113" s="9">
        <f t="shared" si="41"/>
        <v>1</v>
      </c>
      <c r="XFC113">
        <v>1</v>
      </c>
      <c r="XFD113">
        <f>IF(IFERROR(SEARCH("Other unavailability",Table3[[#This Row],[Reason]],1), 0), IF(LEN(Table3[[#This Row],[Comment]])&gt;0, 1, 0), 1)</f>
        <v>1</v>
      </c>
    </row>
    <row r="114" spans="2:7 16373:16384" x14ac:dyDescent="0.35">
      <c r="B114" s="17"/>
      <c r="C114" s="17"/>
      <c r="D114" s="17"/>
      <c r="E114" s="18"/>
      <c r="F114" s="18"/>
      <c r="G114" s="17"/>
      <c r="XES114">
        <f t="shared" si="34"/>
        <v>0</v>
      </c>
      <c r="XET114">
        <f t="shared" si="35"/>
        <v>0</v>
      </c>
      <c r="XEU114" s="10">
        <f t="shared" si="25"/>
        <v>1</v>
      </c>
      <c r="XEV114">
        <f t="shared" ca="1" si="36"/>
        <v>1</v>
      </c>
      <c r="XEX114">
        <f t="shared" si="37"/>
        <v>1</v>
      </c>
      <c r="XEY114">
        <f t="shared" si="38"/>
        <v>1</v>
      </c>
      <c r="XEZ114">
        <f t="shared" si="39"/>
        <v>1</v>
      </c>
      <c r="XFA114">
        <f t="shared" ca="1" si="40"/>
        <v>1</v>
      </c>
      <c r="XFB114" s="9">
        <f t="shared" si="41"/>
        <v>1</v>
      </c>
      <c r="XFC114">
        <v>1</v>
      </c>
      <c r="XFD114">
        <f>IF(IFERROR(SEARCH("Other unavailability",Table3[[#This Row],[Reason]],1), 0), IF(LEN(Table3[[#This Row],[Comment]])&gt;0, 1, 0), 1)</f>
        <v>1</v>
      </c>
    </row>
    <row r="115" spans="2:7 16373:16384" x14ac:dyDescent="0.35">
      <c r="B115" s="17"/>
      <c r="C115" s="17"/>
      <c r="D115" s="17"/>
      <c r="E115" s="18"/>
      <c r="F115" s="18"/>
      <c r="G115" s="17"/>
      <c r="XES115">
        <f t="shared" si="34"/>
        <v>0</v>
      </c>
      <c r="XET115">
        <f t="shared" si="35"/>
        <v>0</v>
      </c>
      <c r="XEU115" s="10">
        <f t="shared" si="25"/>
        <v>1</v>
      </c>
      <c r="XEV115">
        <f t="shared" ca="1" si="36"/>
        <v>1</v>
      </c>
      <c r="XEX115">
        <f t="shared" si="37"/>
        <v>1</v>
      </c>
      <c r="XEY115">
        <f t="shared" si="38"/>
        <v>1</v>
      </c>
      <c r="XEZ115">
        <f t="shared" si="39"/>
        <v>1</v>
      </c>
      <c r="XFA115">
        <f t="shared" ca="1" si="40"/>
        <v>1</v>
      </c>
      <c r="XFB115" s="9">
        <f t="shared" si="41"/>
        <v>1</v>
      </c>
      <c r="XFC115">
        <v>1</v>
      </c>
      <c r="XFD115">
        <f>IF(IFERROR(SEARCH("Other unavailability",Table3[[#This Row],[Reason]],1), 0), IF(LEN(Table3[[#This Row],[Comment]])&gt;0, 1, 0), 1)</f>
        <v>1</v>
      </c>
    </row>
    <row r="116" spans="2:7 16373:16384" x14ac:dyDescent="0.35">
      <c r="B116" s="17"/>
      <c r="C116" s="17"/>
      <c r="D116" s="17"/>
      <c r="E116" s="18"/>
      <c r="F116" s="18"/>
      <c r="G116" s="17"/>
      <c r="XES116">
        <f t="shared" si="34"/>
        <v>0</v>
      </c>
      <c r="XET116">
        <f t="shared" si="35"/>
        <v>0</v>
      </c>
      <c r="XEU116" s="10">
        <f t="shared" si="25"/>
        <v>1</v>
      </c>
      <c r="XEV116">
        <f t="shared" ca="1" si="36"/>
        <v>1</v>
      </c>
      <c r="XEX116">
        <f t="shared" si="37"/>
        <v>1</v>
      </c>
      <c r="XEY116">
        <f t="shared" si="38"/>
        <v>1</v>
      </c>
      <c r="XEZ116">
        <f t="shared" si="39"/>
        <v>1</v>
      </c>
      <c r="XFA116">
        <f t="shared" ca="1" si="40"/>
        <v>1</v>
      </c>
      <c r="XFB116" s="9">
        <f t="shared" si="41"/>
        <v>1</v>
      </c>
      <c r="XFC116">
        <v>1</v>
      </c>
      <c r="XFD116">
        <f>IF(IFERROR(SEARCH("Other unavailability",Table3[[#This Row],[Reason]],1), 0), IF(LEN(Table3[[#This Row],[Comment]])&gt;0, 1, 0), 1)</f>
        <v>1</v>
      </c>
    </row>
    <row r="117" spans="2:7 16373:16384" x14ac:dyDescent="0.35">
      <c r="B117" s="17"/>
      <c r="C117" s="17"/>
      <c r="D117" s="17"/>
      <c r="E117" s="18"/>
      <c r="F117" s="18"/>
      <c r="G117" s="17"/>
      <c r="XES117">
        <f t="shared" si="34"/>
        <v>0</v>
      </c>
      <c r="XET117">
        <f t="shared" si="35"/>
        <v>0</v>
      </c>
      <c r="XEU117" s="10">
        <f t="shared" si="25"/>
        <v>1</v>
      </c>
      <c r="XEV117">
        <f t="shared" ca="1" si="36"/>
        <v>1</v>
      </c>
      <c r="XEX117">
        <f t="shared" si="37"/>
        <v>1</v>
      </c>
      <c r="XEY117">
        <f t="shared" si="38"/>
        <v>1</v>
      </c>
      <c r="XEZ117">
        <f t="shared" si="39"/>
        <v>1</v>
      </c>
      <c r="XFA117">
        <f t="shared" ca="1" si="40"/>
        <v>1</v>
      </c>
      <c r="XFB117" s="9">
        <f t="shared" si="41"/>
        <v>1</v>
      </c>
      <c r="XFC117">
        <v>1</v>
      </c>
      <c r="XFD117">
        <f>IF(IFERROR(SEARCH("Other unavailability",Table3[[#This Row],[Reason]],1), 0), IF(LEN(Table3[[#This Row],[Comment]])&gt;0, 1, 0), 1)</f>
        <v>1</v>
      </c>
    </row>
    <row r="118" spans="2:7 16373:16384" x14ac:dyDescent="0.35">
      <c r="B118" s="17"/>
      <c r="C118" s="17"/>
      <c r="D118" s="17"/>
      <c r="E118" s="18"/>
      <c r="F118" s="18"/>
      <c r="G118" s="17"/>
      <c r="XES118">
        <f t="shared" si="34"/>
        <v>0</v>
      </c>
      <c r="XET118">
        <f t="shared" si="35"/>
        <v>0</v>
      </c>
      <c r="XEU118" s="10">
        <f t="shared" si="25"/>
        <v>1</v>
      </c>
      <c r="XEV118">
        <f t="shared" ca="1" si="36"/>
        <v>1</v>
      </c>
      <c r="XEX118">
        <f t="shared" si="37"/>
        <v>1</v>
      </c>
      <c r="XEY118">
        <f t="shared" si="38"/>
        <v>1</v>
      </c>
      <c r="XEZ118">
        <f t="shared" si="39"/>
        <v>1</v>
      </c>
      <c r="XFA118">
        <f t="shared" ca="1" si="40"/>
        <v>1</v>
      </c>
      <c r="XFB118" s="9">
        <f t="shared" si="41"/>
        <v>1</v>
      </c>
      <c r="XFC118">
        <v>1</v>
      </c>
      <c r="XFD118">
        <f>IF(IFERROR(SEARCH("Other unavailability",Table3[[#This Row],[Reason]],1), 0), IF(LEN(Table3[[#This Row],[Comment]])&gt;0, 1, 0), 1)</f>
        <v>1</v>
      </c>
    </row>
    <row r="119" spans="2:7 16373:16384" x14ac:dyDescent="0.35">
      <c r="B119" s="17"/>
      <c r="C119" s="17"/>
      <c r="D119" s="17"/>
      <c r="E119" s="18"/>
      <c r="F119" s="18"/>
      <c r="G119" s="17"/>
      <c r="XES119">
        <f t="shared" si="34"/>
        <v>0</v>
      </c>
      <c r="XET119">
        <f t="shared" si="35"/>
        <v>0</v>
      </c>
      <c r="XEU119" s="10">
        <f t="shared" si="25"/>
        <v>1</v>
      </c>
      <c r="XEV119">
        <f t="shared" ca="1" si="36"/>
        <v>1</v>
      </c>
      <c r="XEX119">
        <f t="shared" si="37"/>
        <v>1</v>
      </c>
      <c r="XEY119">
        <f t="shared" si="38"/>
        <v>1</v>
      </c>
      <c r="XEZ119">
        <f t="shared" si="39"/>
        <v>1</v>
      </c>
      <c r="XFA119">
        <f t="shared" ca="1" si="40"/>
        <v>1</v>
      </c>
      <c r="XFB119" s="9">
        <f t="shared" si="41"/>
        <v>1</v>
      </c>
      <c r="XFC119">
        <v>1</v>
      </c>
      <c r="XFD119">
        <f>IF(IFERROR(SEARCH("Other unavailability",Table3[[#This Row],[Reason]],1), 0), IF(LEN(Table3[[#This Row],[Comment]])&gt;0, 1, 0), 1)</f>
        <v>1</v>
      </c>
    </row>
    <row r="120" spans="2:7 16373:16384" x14ac:dyDescent="0.35">
      <c r="B120" s="17"/>
      <c r="C120" s="17"/>
      <c r="D120" s="17"/>
      <c r="E120" s="18"/>
      <c r="F120" s="18"/>
      <c r="G120" s="17"/>
      <c r="XES120">
        <f t="shared" si="34"/>
        <v>0</v>
      </c>
      <c r="XET120">
        <f t="shared" si="35"/>
        <v>0</v>
      </c>
      <c r="XEU120" s="10">
        <f t="shared" si="25"/>
        <v>1</v>
      </c>
      <c r="XEV120">
        <f t="shared" ca="1" si="36"/>
        <v>1</v>
      </c>
      <c r="XEX120">
        <f t="shared" si="37"/>
        <v>1</v>
      </c>
      <c r="XEY120">
        <f t="shared" si="38"/>
        <v>1</v>
      </c>
      <c r="XEZ120">
        <f t="shared" si="39"/>
        <v>1</v>
      </c>
      <c r="XFA120">
        <f t="shared" ca="1" si="40"/>
        <v>1</v>
      </c>
      <c r="XFB120" s="9">
        <f t="shared" si="41"/>
        <v>1</v>
      </c>
      <c r="XFC120">
        <v>1</v>
      </c>
      <c r="XFD120">
        <f>IF(IFERROR(SEARCH("Other unavailability",Table3[[#This Row],[Reason]],1), 0), IF(LEN(Table3[[#This Row],[Comment]])&gt;0, 1, 0), 1)</f>
        <v>1</v>
      </c>
    </row>
    <row r="121" spans="2:7 16373:16384" x14ac:dyDescent="0.35">
      <c r="B121" s="17"/>
      <c r="C121" s="17"/>
      <c r="D121" s="17"/>
      <c r="E121" s="18"/>
      <c r="F121" s="18"/>
      <c r="G121" s="17"/>
      <c r="XES121">
        <f t="shared" si="34"/>
        <v>0</v>
      </c>
      <c r="XET121">
        <f t="shared" si="35"/>
        <v>0</v>
      </c>
      <c r="XEU121" s="10">
        <f t="shared" si="25"/>
        <v>1</v>
      </c>
      <c r="XEV121">
        <f t="shared" ca="1" si="36"/>
        <v>1</v>
      </c>
      <c r="XEX121">
        <f t="shared" si="37"/>
        <v>1</v>
      </c>
      <c r="XEY121">
        <f t="shared" si="38"/>
        <v>1</v>
      </c>
      <c r="XEZ121">
        <f t="shared" si="39"/>
        <v>1</v>
      </c>
      <c r="XFA121">
        <f t="shared" ca="1" si="40"/>
        <v>1</v>
      </c>
      <c r="XFB121" s="9">
        <f t="shared" si="41"/>
        <v>1</v>
      </c>
      <c r="XFC121">
        <v>1</v>
      </c>
      <c r="XFD121">
        <f>IF(IFERROR(SEARCH("Other unavailability",Table3[[#This Row],[Reason]],1), 0), IF(LEN(Table3[[#This Row],[Comment]])&gt;0, 1, 0), 1)</f>
        <v>1</v>
      </c>
    </row>
    <row r="122" spans="2:7 16373:16384" x14ac:dyDescent="0.35">
      <c r="B122" s="17"/>
      <c r="C122" s="17"/>
      <c r="D122" s="17"/>
      <c r="E122" s="18"/>
      <c r="F122" s="18"/>
      <c r="G122" s="17"/>
      <c r="XES122">
        <f t="shared" si="34"/>
        <v>0</v>
      </c>
      <c r="XET122">
        <f t="shared" si="35"/>
        <v>0</v>
      </c>
      <c r="XEU122" s="10">
        <f t="shared" si="25"/>
        <v>1</v>
      </c>
      <c r="XEV122">
        <f t="shared" ca="1" si="36"/>
        <v>1</v>
      </c>
      <c r="XEX122">
        <f t="shared" si="37"/>
        <v>1</v>
      </c>
      <c r="XEY122">
        <f t="shared" si="38"/>
        <v>1</v>
      </c>
      <c r="XEZ122">
        <f t="shared" si="39"/>
        <v>1</v>
      </c>
      <c r="XFA122">
        <f t="shared" ca="1" si="40"/>
        <v>1</v>
      </c>
      <c r="XFB122" s="9">
        <f t="shared" si="41"/>
        <v>1</v>
      </c>
      <c r="XFC122">
        <v>1</v>
      </c>
      <c r="XFD122">
        <f>IF(IFERROR(SEARCH("Other unavailability",Table3[[#This Row],[Reason]],1), 0), IF(LEN(Table3[[#This Row],[Comment]])&gt;0, 1, 0), 1)</f>
        <v>1</v>
      </c>
    </row>
    <row r="123" spans="2:7 16373:16384" x14ac:dyDescent="0.35">
      <c r="B123" s="17"/>
      <c r="C123" s="17"/>
      <c r="D123" s="17"/>
      <c r="E123" s="18"/>
      <c r="F123" s="18"/>
      <c r="G123" s="17"/>
      <c r="XES123">
        <f t="shared" si="34"/>
        <v>0</v>
      </c>
      <c r="XET123">
        <f t="shared" si="35"/>
        <v>0</v>
      </c>
      <c r="XEU123" s="10">
        <f t="shared" si="25"/>
        <v>1</v>
      </c>
      <c r="XEV123">
        <f t="shared" ca="1" si="36"/>
        <v>1</v>
      </c>
      <c r="XEX123">
        <f t="shared" si="37"/>
        <v>1</v>
      </c>
      <c r="XEY123">
        <f t="shared" si="38"/>
        <v>1</v>
      </c>
      <c r="XEZ123">
        <f t="shared" si="39"/>
        <v>1</v>
      </c>
      <c r="XFA123">
        <f t="shared" ca="1" si="40"/>
        <v>1</v>
      </c>
      <c r="XFB123" s="9">
        <f t="shared" si="41"/>
        <v>1</v>
      </c>
      <c r="XFC123">
        <v>1</v>
      </c>
      <c r="XFD123">
        <f>IF(IFERROR(SEARCH("Other unavailability",Table3[[#This Row],[Reason]],1), 0), IF(LEN(Table3[[#This Row],[Comment]])&gt;0, 1, 0), 1)</f>
        <v>1</v>
      </c>
    </row>
    <row r="124" spans="2:7 16373:16384" x14ac:dyDescent="0.35">
      <c r="B124" s="17"/>
      <c r="C124" s="17"/>
      <c r="D124" s="17"/>
      <c r="E124" s="18"/>
      <c r="F124" s="18"/>
      <c r="G124" s="17"/>
      <c r="XES124">
        <f t="shared" si="34"/>
        <v>0</v>
      </c>
      <c r="XET124">
        <f t="shared" si="35"/>
        <v>0</v>
      </c>
      <c r="XEU124" s="10">
        <f t="shared" si="25"/>
        <v>1</v>
      </c>
      <c r="XEV124">
        <f t="shared" ca="1" si="36"/>
        <v>1</v>
      </c>
      <c r="XEX124">
        <f t="shared" si="37"/>
        <v>1</v>
      </c>
      <c r="XEY124">
        <f t="shared" si="38"/>
        <v>1</v>
      </c>
      <c r="XEZ124">
        <f t="shared" si="39"/>
        <v>1</v>
      </c>
      <c r="XFA124">
        <f t="shared" ca="1" si="40"/>
        <v>1</v>
      </c>
      <c r="XFB124" s="9">
        <f t="shared" si="41"/>
        <v>1</v>
      </c>
      <c r="XFC124">
        <v>1</v>
      </c>
      <c r="XFD124">
        <f>IF(IFERROR(SEARCH("Other unavailability",Table3[[#This Row],[Reason]],1), 0), IF(LEN(Table3[[#This Row],[Comment]])&gt;0, 1, 0), 1)</f>
        <v>1</v>
      </c>
    </row>
    <row r="125" spans="2:7 16373:16384" x14ac:dyDescent="0.35">
      <c r="B125" s="17"/>
      <c r="C125" s="17"/>
      <c r="D125" s="17"/>
      <c r="E125" s="18"/>
      <c r="F125" s="18"/>
      <c r="G125" s="17"/>
      <c r="XES125">
        <f t="shared" si="34"/>
        <v>0</v>
      </c>
      <c r="XET125">
        <f t="shared" si="35"/>
        <v>0</v>
      </c>
      <c r="XEU125" s="10">
        <f t="shared" si="25"/>
        <v>1</v>
      </c>
      <c r="XEV125">
        <f t="shared" ca="1" si="36"/>
        <v>1</v>
      </c>
      <c r="XEX125">
        <f t="shared" si="37"/>
        <v>1</v>
      </c>
      <c r="XEY125">
        <f t="shared" si="38"/>
        <v>1</v>
      </c>
      <c r="XEZ125">
        <f t="shared" si="39"/>
        <v>1</v>
      </c>
      <c r="XFA125">
        <f t="shared" ca="1" si="40"/>
        <v>1</v>
      </c>
      <c r="XFB125" s="9">
        <f t="shared" si="41"/>
        <v>1</v>
      </c>
      <c r="XFC125">
        <v>1</v>
      </c>
      <c r="XFD125">
        <f>IF(IFERROR(SEARCH("Other unavailability",Table3[[#This Row],[Reason]],1), 0), IF(LEN(Table3[[#This Row],[Comment]])&gt;0, 1, 0), 1)</f>
        <v>1</v>
      </c>
    </row>
    <row r="126" spans="2:7 16373:16384" x14ac:dyDescent="0.35">
      <c r="B126" s="17"/>
      <c r="C126" s="17"/>
      <c r="D126" s="17"/>
      <c r="E126" s="18"/>
      <c r="F126" s="18"/>
      <c r="G126" s="17"/>
      <c r="XES126">
        <f t="shared" si="34"/>
        <v>0</v>
      </c>
      <c r="XET126">
        <f t="shared" si="35"/>
        <v>0</v>
      </c>
      <c r="XEU126" s="10">
        <f t="shared" si="25"/>
        <v>1</v>
      </c>
      <c r="XEV126">
        <f t="shared" ca="1" si="36"/>
        <v>1</v>
      </c>
      <c r="XEX126">
        <f t="shared" si="37"/>
        <v>1</v>
      </c>
      <c r="XEY126">
        <f t="shared" si="38"/>
        <v>1</v>
      </c>
      <c r="XEZ126">
        <f t="shared" si="39"/>
        <v>1</v>
      </c>
      <c r="XFA126">
        <f t="shared" ca="1" si="40"/>
        <v>1</v>
      </c>
      <c r="XFB126" s="9">
        <f t="shared" si="41"/>
        <v>1</v>
      </c>
      <c r="XFC126">
        <v>1</v>
      </c>
      <c r="XFD126">
        <f>IF(IFERROR(SEARCH("Other unavailability",Table3[[#This Row],[Reason]],1), 0), IF(LEN(Table3[[#This Row],[Comment]])&gt;0, 1, 0), 1)</f>
        <v>1</v>
      </c>
    </row>
    <row r="127" spans="2:7 16373:16384" x14ac:dyDescent="0.35">
      <c r="B127" s="17"/>
      <c r="C127" s="17"/>
      <c r="D127" s="17"/>
      <c r="E127" s="18"/>
      <c r="F127" s="18"/>
      <c r="G127" s="17"/>
      <c r="XES127">
        <f t="shared" si="34"/>
        <v>0</v>
      </c>
      <c r="XET127">
        <f t="shared" si="35"/>
        <v>0</v>
      </c>
      <c r="XEU127" s="10">
        <f t="shared" si="25"/>
        <v>1</v>
      </c>
      <c r="XEV127">
        <f t="shared" ca="1" si="36"/>
        <v>1</v>
      </c>
      <c r="XEX127">
        <f t="shared" si="37"/>
        <v>1</v>
      </c>
      <c r="XEY127">
        <f t="shared" si="38"/>
        <v>1</v>
      </c>
      <c r="XEZ127">
        <f t="shared" si="39"/>
        <v>1</v>
      </c>
      <c r="XFA127">
        <f t="shared" ca="1" si="40"/>
        <v>1</v>
      </c>
      <c r="XFB127" s="9">
        <f t="shared" si="41"/>
        <v>1</v>
      </c>
      <c r="XFC127">
        <v>1</v>
      </c>
      <c r="XFD127">
        <f>IF(IFERROR(SEARCH("Other unavailability",Table3[[#This Row],[Reason]],1), 0), IF(LEN(Table3[[#This Row],[Comment]])&gt;0, 1, 0), 1)</f>
        <v>1</v>
      </c>
    </row>
    <row r="128" spans="2:7 16373:16384" x14ac:dyDescent="0.35">
      <c r="B128" s="17"/>
      <c r="C128" s="17"/>
      <c r="D128" s="17"/>
      <c r="E128" s="18"/>
      <c r="F128" s="18"/>
      <c r="G128" s="17"/>
      <c r="XES128">
        <f t="shared" si="34"/>
        <v>0</v>
      </c>
      <c r="XET128">
        <f t="shared" si="35"/>
        <v>0</v>
      </c>
      <c r="XEU128" s="10">
        <f t="shared" si="25"/>
        <v>1</v>
      </c>
      <c r="XEV128">
        <f t="shared" ca="1" si="36"/>
        <v>1</v>
      </c>
      <c r="XEX128">
        <f t="shared" si="37"/>
        <v>1</v>
      </c>
      <c r="XEY128">
        <f t="shared" si="38"/>
        <v>1</v>
      </c>
      <c r="XEZ128">
        <f t="shared" si="39"/>
        <v>1</v>
      </c>
      <c r="XFA128">
        <f t="shared" ca="1" si="40"/>
        <v>1</v>
      </c>
      <c r="XFB128" s="9">
        <f t="shared" si="41"/>
        <v>1</v>
      </c>
      <c r="XFC128">
        <v>1</v>
      </c>
      <c r="XFD128">
        <f>IF(IFERROR(SEARCH("Other unavailability",Table3[[#This Row],[Reason]],1), 0), IF(LEN(Table3[[#This Row],[Comment]])&gt;0, 1, 0), 1)</f>
        <v>1</v>
      </c>
    </row>
    <row r="129" spans="2:7 16373:16384" x14ac:dyDescent="0.35">
      <c r="B129" s="17"/>
      <c r="C129" s="17"/>
      <c r="D129" s="17"/>
      <c r="E129" s="18"/>
      <c r="F129" s="18"/>
      <c r="G129" s="17"/>
      <c r="XES129">
        <f t="shared" si="34"/>
        <v>0</v>
      </c>
      <c r="XET129">
        <f t="shared" si="35"/>
        <v>0</v>
      </c>
      <c r="XEU129" s="10">
        <f t="shared" si="25"/>
        <v>1</v>
      </c>
      <c r="XEV129">
        <f t="shared" ca="1" si="36"/>
        <v>1</v>
      </c>
      <c r="XEX129">
        <f t="shared" si="37"/>
        <v>1</v>
      </c>
      <c r="XEY129">
        <f t="shared" si="38"/>
        <v>1</v>
      </c>
      <c r="XEZ129">
        <f t="shared" si="39"/>
        <v>1</v>
      </c>
      <c r="XFA129">
        <f t="shared" ca="1" si="40"/>
        <v>1</v>
      </c>
      <c r="XFB129" s="9">
        <f t="shared" si="41"/>
        <v>1</v>
      </c>
      <c r="XFC129">
        <v>1</v>
      </c>
      <c r="XFD129">
        <f>IF(IFERROR(SEARCH("Other unavailability",Table3[[#This Row],[Reason]],1), 0), IF(LEN(Table3[[#This Row],[Comment]])&gt;0, 1, 0), 1)</f>
        <v>1</v>
      </c>
    </row>
    <row r="130" spans="2:7 16373:16384" x14ac:dyDescent="0.35">
      <c r="B130" s="17"/>
      <c r="C130" s="17"/>
      <c r="D130" s="17"/>
      <c r="E130" s="18"/>
      <c r="F130" s="18"/>
      <c r="G130" s="17"/>
      <c r="XES130">
        <f t="shared" si="34"/>
        <v>0</v>
      </c>
      <c r="XET130">
        <f t="shared" si="35"/>
        <v>0</v>
      </c>
      <c r="XEU130" s="10">
        <f t="shared" si="25"/>
        <v>1</v>
      </c>
      <c r="XEV130">
        <f t="shared" ca="1" si="36"/>
        <v>1</v>
      </c>
      <c r="XEX130">
        <f t="shared" si="37"/>
        <v>1</v>
      </c>
      <c r="XEY130">
        <f t="shared" si="38"/>
        <v>1</v>
      </c>
      <c r="XEZ130">
        <f t="shared" si="39"/>
        <v>1</v>
      </c>
      <c r="XFA130">
        <f t="shared" ca="1" si="40"/>
        <v>1</v>
      </c>
      <c r="XFB130" s="9">
        <f t="shared" si="41"/>
        <v>1</v>
      </c>
      <c r="XFC130">
        <v>1</v>
      </c>
      <c r="XFD130">
        <f>IF(IFERROR(SEARCH("Other unavailability",Table3[[#This Row],[Reason]],1), 0), IF(LEN(Table3[[#This Row],[Comment]])&gt;0, 1, 0), 1)</f>
        <v>1</v>
      </c>
    </row>
    <row r="131" spans="2:7 16373:16384" x14ac:dyDescent="0.35">
      <c r="B131" s="17"/>
      <c r="C131" s="17"/>
      <c r="D131" s="17"/>
      <c r="E131" s="18"/>
      <c r="F131" s="18"/>
      <c r="G131" s="17"/>
      <c r="XES131">
        <f t="shared" si="34"/>
        <v>0</v>
      </c>
      <c r="XET131">
        <f t="shared" si="35"/>
        <v>0</v>
      </c>
      <c r="XEU131" s="10">
        <f t="shared" si="25"/>
        <v>1</v>
      </c>
      <c r="XEV131">
        <f t="shared" ca="1" si="36"/>
        <v>1</v>
      </c>
      <c r="XEX131">
        <f t="shared" si="37"/>
        <v>1</v>
      </c>
      <c r="XEY131">
        <f t="shared" si="38"/>
        <v>1</v>
      </c>
      <c r="XEZ131">
        <f t="shared" si="39"/>
        <v>1</v>
      </c>
      <c r="XFA131">
        <f t="shared" ca="1" si="40"/>
        <v>1</v>
      </c>
      <c r="XFB131" s="9">
        <f t="shared" si="41"/>
        <v>1</v>
      </c>
      <c r="XFC131">
        <v>1</v>
      </c>
      <c r="XFD131">
        <f>IF(IFERROR(SEARCH("Other unavailability",Table3[[#This Row],[Reason]],1), 0), IF(LEN(Table3[[#This Row],[Comment]])&gt;0, 1, 0), 1)</f>
        <v>1</v>
      </c>
    </row>
    <row r="132" spans="2:7 16373:16384" x14ac:dyDescent="0.35">
      <c r="B132" s="17"/>
      <c r="C132" s="17"/>
      <c r="D132" s="17"/>
      <c r="E132" s="18"/>
      <c r="F132" s="18"/>
      <c r="G132" s="17"/>
      <c r="XES132">
        <f t="shared" si="34"/>
        <v>0</v>
      </c>
      <c r="XET132">
        <f t="shared" si="35"/>
        <v>0</v>
      </c>
      <c r="XEU132" s="10">
        <f t="shared" si="25"/>
        <v>1</v>
      </c>
      <c r="XEV132">
        <f t="shared" ca="1" si="36"/>
        <v>1</v>
      </c>
      <c r="XEX132">
        <f t="shared" si="37"/>
        <v>1</v>
      </c>
      <c r="XEY132">
        <f t="shared" si="38"/>
        <v>1</v>
      </c>
      <c r="XEZ132">
        <f t="shared" si="39"/>
        <v>1</v>
      </c>
      <c r="XFA132">
        <f t="shared" ca="1" si="40"/>
        <v>1</v>
      </c>
      <c r="XFB132" s="9">
        <f t="shared" si="41"/>
        <v>1</v>
      </c>
      <c r="XFC132">
        <v>1</v>
      </c>
      <c r="XFD132">
        <f>IF(IFERROR(SEARCH("Other unavailability",Table3[[#This Row],[Reason]],1), 0), IF(LEN(Table3[[#This Row],[Comment]])&gt;0, 1, 0), 1)</f>
        <v>1</v>
      </c>
    </row>
    <row r="133" spans="2:7 16373:16384" x14ac:dyDescent="0.35">
      <c r="B133" s="17"/>
      <c r="C133" s="17"/>
      <c r="D133" s="17"/>
      <c r="E133" s="18"/>
      <c r="F133" s="18"/>
      <c r="G133" s="17"/>
      <c r="XES133">
        <f t="shared" si="34"/>
        <v>0</v>
      </c>
      <c r="XET133">
        <f t="shared" si="35"/>
        <v>0</v>
      </c>
      <c r="XEU133" s="10">
        <f t="shared" si="25"/>
        <v>1</v>
      </c>
      <c r="XEV133">
        <f t="shared" ca="1" si="36"/>
        <v>1</v>
      </c>
      <c r="XEX133">
        <f t="shared" si="37"/>
        <v>1</v>
      </c>
      <c r="XEY133">
        <f t="shared" si="38"/>
        <v>1</v>
      </c>
      <c r="XEZ133">
        <f t="shared" si="39"/>
        <v>1</v>
      </c>
      <c r="XFA133">
        <f t="shared" ca="1" si="40"/>
        <v>1</v>
      </c>
      <c r="XFB133" s="9">
        <f t="shared" si="41"/>
        <v>1</v>
      </c>
      <c r="XFC133">
        <v>1</v>
      </c>
      <c r="XFD133">
        <f>IF(IFERROR(SEARCH("Other unavailability",Table3[[#This Row],[Reason]],1), 0), IF(LEN(Table3[[#This Row],[Comment]])&gt;0, 1, 0), 1)</f>
        <v>1</v>
      </c>
    </row>
    <row r="134" spans="2:7 16373:16384" x14ac:dyDescent="0.35">
      <c r="B134" s="17"/>
      <c r="C134" s="17"/>
      <c r="D134" s="17"/>
      <c r="E134" s="18"/>
      <c r="F134" s="18"/>
      <c r="G134" s="17"/>
      <c r="XES134">
        <f t="shared" si="34"/>
        <v>0</v>
      </c>
      <c r="XET134">
        <f t="shared" si="35"/>
        <v>0</v>
      </c>
      <c r="XEU134" s="10">
        <f t="shared" ref="XEU134:XEU197" si="42">IF(AND(XES134=0,XET134=1),0,1)</f>
        <v>1</v>
      </c>
      <c r="XEV134">
        <f t="shared" ca="1" si="36"/>
        <v>1</v>
      </c>
      <c r="XEX134">
        <f t="shared" si="37"/>
        <v>1</v>
      </c>
      <c r="XEY134">
        <f t="shared" si="38"/>
        <v>1</v>
      </c>
      <c r="XEZ134">
        <f t="shared" si="39"/>
        <v>1</v>
      </c>
      <c r="XFA134">
        <f t="shared" ca="1" si="40"/>
        <v>1</v>
      </c>
      <c r="XFB134" s="9">
        <f t="shared" si="41"/>
        <v>1</v>
      </c>
      <c r="XFC134">
        <v>1</v>
      </c>
      <c r="XFD134">
        <f>IF(IFERROR(SEARCH("Other unavailability",Table3[[#This Row],[Reason]],1), 0), IF(LEN(Table3[[#This Row],[Comment]])&gt;0, 1, 0), 1)</f>
        <v>1</v>
      </c>
    </row>
    <row r="135" spans="2:7 16373:16384" x14ac:dyDescent="0.35">
      <c r="B135" s="17"/>
      <c r="C135" s="17"/>
      <c r="D135" s="17"/>
      <c r="E135" s="18"/>
      <c r="F135" s="18"/>
      <c r="G135" s="17"/>
      <c r="XES135">
        <f t="shared" si="34"/>
        <v>0</v>
      </c>
      <c r="XET135">
        <f t="shared" si="35"/>
        <v>0</v>
      </c>
      <c r="XEU135" s="10">
        <f t="shared" si="42"/>
        <v>1</v>
      </c>
      <c r="XEV135">
        <f t="shared" ca="1" si="36"/>
        <v>1</v>
      </c>
      <c r="XEX135">
        <f t="shared" si="37"/>
        <v>1</v>
      </c>
      <c r="XEY135">
        <f t="shared" si="38"/>
        <v>1</v>
      </c>
      <c r="XEZ135">
        <f t="shared" si="39"/>
        <v>1</v>
      </c>
      <c r="XFA135">
        <f t="shared" ca="1" si="40"/>
        <v>1</v>
      </c>
      <c r="XFB135" s="9">
        <f t="shared" si="41"/>
        <v>1</v>
      </c>
      <c r="XFC135">
        <v>1</v>
      </c>
      <c r="XFD135">
        <f>IF(IFERROR(SEARCH("Other unavailability",Table3[[#This Row],[Reason]],1), 0), IF(LEN(Table3[[#This Row],[Comment]])&gt;0, 1, 0), 1)</f>
        <v>1</v>
      </c>
    </row>
    <row r="136" spans="2:7 16373:16384" x14ac:dyDescent="0.35">
      <c r="B136" s="17"/>
      <c r="C136" s="17"/>
      <c r="D136" s="17"/>
      <c r="E136" s="18"/>
      <c r="F136" s="18"/>
      <c r="G136" s="17"/>
      <c r="XES136">
        <f t="shared" si="34"/>
        <v>0</v>
      </c>
      <c r="XET136">
        <f t="shared" si="35"/>
        <v>0</v>
      </c>
      <c r="XEU136" s="10">
        <f t="shared" si="42"/>
        <v>1</v>
      </c>
      <c r="XEV136">
        <f t="shared" ca="1" si="36"/>
        <v>1</v>
      </c>
      <c r="XEX136">
        <f t="shared" si="37"/>
        <v>1</v>
      </c>
      <c r="XEY136">
        <f t="shared" si="38"/>
        <v>1</v>
      </c>
      <c r="XEZ136">
        <f t="shared" si="39"/>
        <v>1</v>
      </c>
      <c r="XFA136">
        <f t="shared" ca="1" si="40"/>
        <v>1</v>
      </c>
      <c r="XFB136" s="9">
        <f t="shared" si="41"/>
        <v>1</v>
      </c>
      <c r="XFC136">
        <v>1</v>
      </c>
      <c r="XFD136">
        <f>IF(IFERROR(SEARCH("Other unavailability",Table3[[#This Row],[Reason]],1), 0), IF(LEN(Table3[[#This Row],[Comment]])&gt;0, 1, 0), 1)</f>
        <v>1</v>
      </c>
    </row>
    <row r="137" spans="2:7 16373:16384" x14ac:dyDescent="0.35">
      <c r="B137" s="17"/>
      <c r="C137" s="17"/>
      <c r="D137" s="17"/>
      <c r="E137" s="18"/>
      <c r="F137" s="18"/>
      <c r="G137" s="17"/>
      <c r="XES137">
        <f t="shared" si="34"/>
        <v>0</v>
      </c>
      <c r="XET137">
        <f t="shared" si="35"/>
        <v>0</v>
      </c>
      <c r="XEU137" s="10">
        <f t="shared" si="42"/>
        <v>1</v>
      </c>
      <c r="XEV137">
        <f t="shared" ca="1" si="36"/>
        <v>1</v>
      </c>
      <c r="XEX137">
        <f t="shared" si="37"/>
        <v>1</v>
      </c>
      <c r="XEY137">
        <f t="shared" si="38"/>
        <v>1</v>
      </c>
      <c r="XEZ137">
        <f t="shared" si="39"/>
        <v>1</v>
      </c>
      <c r="XFA137">
        <f t="shared" ca="1" si="40"/>
        <v>1</v>
      </c>
      <c r="XFB137" s="9">
        <f t="shared" si="41"/>
        <v>1</v>
      </c>
      <c r="XFC137">
        <v>1</v>
      </c>
      <c r="XFD137">
        <f>IF(IFERROR(SEARCH("Other unavailability",Table3[[#This Row],[Reason]],1), 0), IF(LEN(Table3[[#This Row],[Comment]])&gt;0, 1, 0), 1)</f>
        <v>1</v>
      </c>
    </row>
    <row r="138" spans="2:7 16373:16384" x14ac:dyDescent="0.35">
      <c r="B138" s="17"/>
      <c r="C138" s="17"/>
      <c r="D138" s="17"/>
      <c r="E138" s="18"/>
      <c r="F138" s="18"/>
      <c r="G138" s="17"/>
      <c r="XES138">
        <f t="shared" si="34"/>
        <v>0</v>
      </c>
      <c r="XET138">
        <f t="shared" si="35"/>
        <v>0</v>
      </c>
      <c r="XEU138" s="10">
        <f t="shared" si="42"/>
        <v>1</v>
      </c>
      <c r="XEV138">
        <f t="shared" ca="1" si="36"/>
        <v>1</v>
      </c>
      <c r="XEX138">
        <f t="shared" si="37"/>
        <v>1</v>
      </c>
      <c r="XEY138">
        <f t="shared" si="38"/>
        <v>1</v>
      </c>
      <c r="XEZ138">
        <f t="shared" si="39"/>
        <v>1</v>
      </c>
      <c r="XFA138">
        <f t="shared" ca="1" si="40"/>
        <v>1</v>
      </c>
      <c r="XFB138" s="9">
        <f t="shared" si="41"/>
        <v>1</v>
      </c>
      <c r="XFC138">
        <v>1</v>
      </c>
      <c r="XFD138">
        <f>IF(IFERROR(SEARCH("Other unavailability",Table3[[#This Row],[Reason]],1), 0), IF(LEN(Table3[[#This Row],[Comment]])&gt;0, 1, 0), 1)</f>
        <v>1</v>
      </c>
    </row>
    <row r="139" spans="2:7 16373:16384" x14ac:dyDescent="0.35">
      <c r="B139" s="17"/>
      <c r="C139" s="17"/>
      <c r="D139" s="17"/>
      <c r="E139" s="18"/>
      <c r="F139" s="18"/>
      <c r="G139" s="17"/>
      <c r="XES139">
        <f t="shared" si="34"/>
        <v>0</v>
      </c>
      <c r="XET139">
        <f t="shared" si="35"/>
        <v>0</v>
      </c>
      <c r="XEU139" s="10">
        <f t="shared" si="42"/>
        <v>1</v>
      </c>
      <c r="XEV139">
        <f t="shared" ca="1" si="36"/>
        <v>1</v>
      </c>
      <c r="XEX139">
        <f t="shared" si="37"/>
        <v>1</v>
      </c>
      <c r="XEY139">
        <f t="shared" si="38"/>
        <v>1</v>
      </c>
      <c r="XEZ139">
        <f t="shared" si="39"/>
        <v>1</v>
      </c>
      <c r="XFA139">
        <f t="shared" ca="1" si="40"/>
        <v>1</v>
      </c>
      <c r="XFB139" s="9">
        <f t="shared" si="41"/>
        <v>1</v>
      </c>
      <c r="XFC139">
        <v>1</v>
      </c>
      <c r="XFD139">
        <f>IF(IFERROR(SEARCH("Other unavailability",Table3[[#This Row],[Reason]],1), 0), IF(LEN(Table3[[#This Row],[Comment]])&gt;0, 1, 0), 1)</f>
        <v>1</v>
      </c>
    </row>
    <row r="140" spans="2:7 16373:16384" x14ac:dyDescent="0.35">
      <c r="B140" s="17"/>
      <c r="C140" s="17"/>
      <c r="D140" s="17"/>
      <c r="E140" s="18"/>
      <c r="F140" s="18"/>
      <c r="G140" s="17"/>
      <c r="XES140">
        <f t="shared" si="34"/>
        <v>0</v>
      </c>
      <c r="XET140">
        <f t="shared" si="35"/>
        <v>0</v>
      </c>
      <c r="XEU140" s="10">
        <f t="shared" si="42"/>
        <v>1</v>
      </c>
      <c r="XEV140">
        <f t="shared" ca="1" si="36"/>
        <v>1</v>
      </c>
      <c r="XEX140">
        <f t="shared" si="37"/>
        <v>1</v>
      </c>
      <c r="XEY140">
        <f t="shared" si="38"/>
        <v>1</v>
      </c>
      <c r="XEZ140">
        <f t="shared" si="39"/>
        <v>1</v>
      </c>
      <c r="XFA140">
        <f t="shared" ca="1" si="40"/>
        <v>1</v>
      </c>
      <c r="XFB140" s="9">
        <f t="shared" si="41"/>
        <v>1</v>
      </c>
      <c r="XFC140">
        <v>1</v>
      </c>
      <c r="XFD140">
        <f>IF(IFERROR(SEARCH("Other unavailability",Table3[[#This Row],[Reason]],1), 0), IF(LEN(Table3[[#This Row],[Comment]])&gt;0, 1, 0), 1)</f>
        <v>1</v>
      </c>
    </row>
    <row r="141" spans="2:7 16373:16384" x14ac:dyDescent="0.35">
      <c r="B141" s="17"/>
      <c r="C141" s="17"/>
      <c r="D141" s="17"/>
      <c r="E141" s="18"/>
      <c r="F141" s="18"/>
      <c r="G141" s="17"/>
      <c r="XES141">
        <f t="shared" si="34"/>
        <v>0</v>
      </c>
      <c r="XET141">
        <f t="shared" si="35"/>
        <v>0</v>
      </c>
      <c r="XEU141" s="10">
        <f t="shared" si="42"/>
        <v>1</v>
      </c>
      <c r="XEV141">
        <f t="shared" ca="1" si="36"/>
        <v>1</v>
      </c>
      <c r="XEX141">
        <f t="shared" si="37"/>
        <v>1</v>
      </c>
      <c r="XEY141">
        <f t="shared" si="38"/>
        <v>1</v>
      </c>
      <c r="XEZ141">
        <f t="shared" si="39"/>
        <v>1</v>
      </c>
      <c r="XFA141">
        <f t="shared" ca="1" si="40"/>
        <v>1</v>
      </c>
      <c r="XFB141" s="9">
        <f t="shared" si="41"/>
        <v>1</v>
      </c>
      <c r="XFC141">
        <v>1</v>
      </c>
      <c r="XFD141">
        <f>IF(IFERROR(SEARCH("Other unavailability",Table3[[#This Row],[Reason]],1), 0), IF(LEN(Table3[[#This Row],[Comment]])&gt;0, 1, 0), 1)</f>
        <v>1</v>
      </c>
    </row>
    <row r="142" spans="2:7 16373:16384" x14ac:dyDescent="0.35">
      <c r="B142" s="17"/>
      <c r="C142" s="17"/>
      <c r="D142" s="17"/>
      <c r="E142" s="18"/>
      <c r="F142" s="18"/>
      <c r="G142" s="17"/>
      <c r="XES142">
        <f t="shared" ref="XES142:XES173" si="43">IF(ISBLANK(B142),0,1)</f>
        <v>0</v>
      </c>
      <c r="XET142">
        <f t="shared" ref="XET142:XET173" si="44">IF(CONCATENATE(C142,D142,E142,F142)&lt;&gt;"",1,0)</f>
        <v>0</v>
      </c>
      <c r="XEU142" s="10">
        <f t="shared" si="42"/>
        <v>1</v>
      </c>
      <c r="XEV142">
        <f t="shared" ref="XEV142:XEV173" ca="1" si="45">IF(AND(B142&lt;&gt;"",ISNA(VLOOKUP(D142,INDIRECT("Reasons"),1,FALSE))),0,1)</f>
        <v>1</v>
      </c>
      <c r="XEX142">
        <f t="shared" ref="XEX142:XEX173" si="46">IF(AND(B142&lt;&gt;"",ISBLANK(D142)),0,1)</f>
        <v>1</v>
      </c>
      <c r="XEY142">
        <f t="shared" ref="XEY142:XEY173" si="47">IF(AND(B142&lt;&gt;"",ISBLANK(E142)),0,1)</f>
        <v>1</v>
      </c>
      <c r="XEZ142">
        <f t="shared" ref="XEZ142:XEZ173" si="48">IF(AND(B142&lt;&gt;"",ISBLANK(F142)),0,1)</f>
        <v>1</v>
      </c>
      <c r="XFA142">
        <f t="shared" ref="XFA142:XFA173" ca="1" si="49">IF(ISNA(VLOOKUP(C142,INDIRECT(B142),1,FALSE)),0,1)</f>
        <v>1</v>
      </c>
      <c r="XFB142" s="9">
        <f t="shared" ref="XFB142:XFB173" si="50">IF(AND(B142&lt;&gt;"",ISBLANK(C142)),0,1)</f>
        <v>1</v>
      </c>
      <c r="XFC142">
        <v>1</v>
      </c>
      <c r="XFD142">
        <f>IF(IFERROR(SEARCH("Other unavailability",Table3[[#This Row],[Reason]],1), 0), IF(LEN(Table3[[#This Row],[Comment]])&gt;0, 1, 0), 1)</f>
        <v>1</v>
      </c>
    </row>
    <row r="143" spans="2:7 16373:16384" x14ac:dyDescent="0.35">
      <c r="B143" s="17"/>
      <c r="C143" s="17"/>
      <c r="D143" s="17"/>
      <c r="E143" s="18"/>
      <c r="F143" s="18"/>
      <c r="G143" s="17"/>
      <c r="XES143">
        <f t="shared" si="43"/>
        <v>0</v>
      </c>
      <c r="XET143">
        <f t="shared" si="44"/>
        <v>0</v>
      </c>
      <c r="XEU143" s="10">
        <f t="shared" si="42"/>
        <v>1</v>
      </c>
      <c r="XEV143">
        <f t="shared" ca="1" si="45"/>
        <v>1</v>
      </c>
      <c r="XEX143">
        <f t="shared" si="46"/>
        <v>1</v>
      </c>
      <c r="XEY143">
        <f t="shared" si="47"/>
        <v>1</v>
      </c>
      <c r="XEZ143">
        <f t="shared" si="48"/>
        <v>1</v>
      </c>
      <c r="XFA143">
        <f t="shared" ca="1" si="49"/>
        <v>1</v>
      </c>
      <c r="XFB143" s="9">
        <f t="shared" si="50"/>
        <v>1</v>
      </c>
      <c r="XFC143">
        <v>1</v>
      </c>
      <c r="XFD143">
        <f>IF(IFERROR(SEARCH("Other unavailability",Table3[[#This Row],[Reason]],1), 0), IF(LEN(Table3[[#This Row],[Comment]])&gt;0, 1, 0), 1)</f>
        <v>1</v>
      </c>
    </row>
    <row r="144" spans="2:7 16373:16384" x14ac:dyDescent="0.35">
      <c r="B144" s="17"/>
      <c r="C144" s="17"/>
      <c r="D144" s="17"/>
      <c r="E144" s="18"/>
      <c r="F144" s="18"/>
      <c r="G144" s="17"/>
      <c r="XES144">
        <f t="shared" si="43"/>
        <v>0</v>
      </c>
      <c r="XET144">
        <f t="shared" si="44"/>
        <v>0</v>
      </c>
      <c r="XEU144" s="10">
        <f t="shared" si="42"/>
        <v>1</v>
      </c>
      <c r="XEV144">
        <f t="shared" ca="1" si="45"/>
        <v>1</v>
      </c>
      <c r="XEX144">
        <f t="shared" si="46"/>
        <v>1</v>
      </c>
      <c r="XEY144">
        <f t="shared" si="47"/>
        <v>1</v>
      </c>
      <c r="XEZ144">
        <f t="shared" si="48"/>
        <v>1</v>
      </c>
      <c r="XFA144">
        <f t="shared" ca="1" si="49"/>
        <v>1</v>
      </c>
      <c r="XFB144" s="9">
        <f t="shared" si="50"/>
        <v>1</v>
      </c>
      <c r="XFC144">
        <v>1</v>
      </c>
      <c r="XFD144">
        <f>IF(IFERROR(SEARCH("Other unavailability",Table3[[#This Row],[Reason]],1), 0), IF(LEN(Table3[[#This Row],[Comment]])&gt;0, 1, 0), 1)</f>
        <v>1</v>
      </c>
    </row>
    <row r="145" spans="2:7 16373:16384" x14ac:dyDescent="0.35">
      <c r="B145" s="17"/>
      <c r="C145" s="17"/>
      <c r="D145" s="17"/>
      <c r="E145" s="18"/>
      <c r="F145" s="18"/>
      <c r="G145" s="17"/>
      <c r="XES145">
        <f t="shared" si="43"/>
        <v>0</v>
      </c>
      <c r="XET145">
        <f t="shared" si="44"/>
        <v>0</v>
      </c>
      <c r="XEU145" s="10">
        <f t="shared" si="42"/>
        <v>1</v>
      </c>
      <c r="XEV145">
        <f t="shared" ca="1" si="45"/>
        <v>1</v>
      </c>
      <c r="XEX145">
        <f t="shared" si="46"/>
        <v>1</v>
      </c>
      <c r="XEY145">
        <f t="shared" si="47"/>
        <v>1</v>
      </c>
      <c r="XEZ145">
        <f t="shared" si="48"/>
        <v>1</v>
      </c>
      <c r="XFA145">
        <f t="shared" ca="1" si="49"/>
        <v>1</v>
      </c>
      <c r="XFB145" s="9">
        <f t="shared" si="50"/>
        <v>1</v>
      </c>
      <c r="XFC145">
        <v>1</v>
      </c>
      <c r="XFD145">
        <f>IF(IFERROR(SEARCH("Other unavailability",Table3[[#This Row],[Reason]],1), 0), IF(LEN(Table3[[#This Row],[Comment]])&gt;0, 1, 0), 1)</f>
        <v>1</v>
      </c>
    </row>
    <row r="146" spans="2:7 16373:16384" x14ac:dyDescent="0.35">
      <c r="B146" s="17"/>
      <c r="C146" s="17"/>
      <c r="D146" s="17"/>
      <c r="E146" s="18"/>
      <c r="F146" s="18"/>
      <c r="G146" s="17"/>
      <c r="XES146">
        <f t="shared" si="43"/>
        <v>0</v>
      </c>
      <c r="XET146">
        <f t="shared" si="44"/>
        <v>0</v>
      </c>
      <c r="XEU146" s="10">
        <f t="shared" si="42"/>
        <v>1</v>
      </c>
      <c r="XEV146">
        <f t="shared" ca="1" si="45"/>
        <v>1</v>
      </c>
      <c r="XEX146">
        <f t="shared" si="46"/>
        <v>1</v>
      </c>
      <c r="XEY146">
        <f t="shared" si="47"/>
        <v>1</v>
      </c>
      <c r="XEZ146">
        <f t="shared" si="48"/>
        <v>1</v>
      </c>
      <c r="XFA146">
        <f t="shared" ca="1" si="49"/>
        <v>1</v>
      </c>
      <c r="XFB146" s="9">
        <f t="shared" si="50"/>
        <v>1</v>
      </c>
      <c r="XFC146">
        <v>1</v>
      </c>
      <c r="XFD146">
        <f>IF(IFERROR(SEARCH("Other unavailability",Table3[[#This Row],[Reason]],1), 0), IF(LEN(Table3[[#This Row],[Comment]])&gt;0, 1, 0), 1)</f>
        <v>1</v>
      </c>
    </row>
    <row r="147" spans="2:7 16373:16384" x14ac:dyDescent="0.35">
      <c r="B147" s="17"/>
      <c r="C147" s="17"/>
      <c r="D147" s="17"/>
      <c r="E147" s="18"/>
      <c r="F147" s="18"/>
      <c r="G147" s="17"/>
      <c r="XES147">
        <f t="shared" si="43"/>
        <v>0</v>
      </c>
      <c r="XET147">
        <f t="shared" si="44"/>
        <v>0</v>
      </c>
      <c r="XEU147" s="10">
        <f t="shared" si="42"/>
        <v>1</v>
      </c>
      <c r="XEV147">
        <f t="shared" ca="1" si="45"/>
        <v>1</v>
      </c>
      <c r="XEX147">
        <f t="shared" si="46"/>
        <v>1</v>
      </c>
      <c r="XEY147">
        <f t="shared" si="47"/>
        <v>1</v>
      </c>
      <c r="XEZ147">
        <f t="shared" si="48"/>
        <v>1</v>
      </c>
      <c r="XFA147">
        <f t="shared" ca="1" si="49"/>
        <v>1</v>
      </c>
      <c r="XFB147" s="9">
        <f t="shared" si="50"/>
        <v>1</v>
      </c>
      <c r="XFC147">
        <v>1</v>
      </c>
      <c r="XFD147">
        <f>IF(IFERROR(SEARCH("Other unavailability",Table3[[#This Row],[Reason]],1), 0), IF(LEN(Table3[[#This Row],[Comment]])&gt;0, 1, 0), 1)</f>
        <v>1</v>
      </c>
    </row>
    <row r="148" spans="2:7 16373:16384" x14ac:dyDescent="0.35">
      <c r="B148" s="17"/>
      <c r="C148" s="17"/>
      <c r="D148" s="17"/>
      <c r="E148" s="18"/>
      <c r="F148" s="18"/>
      <c r="G148" s="17"/>
      <c r="XES148">
        <f t="shared" si="43"/>
        <v>0</v>
      </c>
      <c r="XET148">
        <f t="shared" si="44"/>
        <v>0</v>
      </c>
      <c r="XEU148" s="10">
        <f t="shared" si="42"/>
        <v>1</v>
      </c>
      <c r="XEV148">
        <f t="shared" ca="1" si="45"/>
        <v>1</v>
      </c>
      <c r="XEX148">
        <f t="shared" si="46"/>
        <v>1</v>
      </c>
      <c r="XEY148">
        <f t="shared" si="47"/>
        <v>1</v>
      </c>
      <c r="XEZ148">
        <f t="shared" si="48"/>
        <v>1</v>
      </c>
      <c r="XFA148">
        <f t="shared" ca="1" si="49"/>
        <v>1</v>
      </c>
      <c r="XFB148" s="9">
        <f t="shared" si="50"/>
        <v>1</v>
      </c>
      <c r="XFC148">
        <v>1</v>
      </c>
      <c r="XFD148">
        <f>IF(IFERROR(SEARCH("Other unavailability",Table3[[#This Row],[Reason]],1), 0), IF(LEN(Table3[[#This Row],[Comment]])&gt;0, 1, 0), 1)</f>
        <v>1</v>
      </c>
    </row>
    <row r="149" spans="2:7 16373:16384" x14ac:dyDescent="0.35">
      <c r="B149" s="17"/>
      <c r="C149" s="17"/>
      <c r="D149" s="17"/>
      <c r="E149" s="18"/>
      <c r="F149" s="18"/>
      <c r="G149" s="17"/>
      <c r="XES149">
        <f t="shared" si="43"/>
        <v>0</v>
      </c>
      <c r="XET149">
        <f t="shared" si="44"/>
        <v>0</v>
      </c>
      <c r="XEU149" s="10">
        <f t="shared" si="42"/>
        <v>1</v>
      </c>
      <c r="XEV149">
        <f t="shared" ca="1" si="45"/>
        <v>1</v>
      </c>
      <c r="XEX149">
        <f t="shared" si="46"/>
        <v>1</v>
      </c>
      <c r="XEY149">
        <f t="shared" si="47"/>
        <v>1</v>
      </c>
      <c r="XEZ149">
        <f t="shared" si="48"/>
        <v>1</v>
      </c>
      <c r="XFA149">
        <f t="shared" ca="1" si="49"/>
        <v>1</v>
      </c>
      <c r="XFB149" s="9">
        <f t="shared" si="50"/>
        <v>1</v>
      </c>
      <c r="XFC149">
        <v>1</v>
      </c>
      <c r="XFD149">
        <f>IF(IFERROR(SEARCH("Other unavailability",Table3[[#This Row],[Reason]],1), 0), IF(LEN(Table3[[#This Row],[Comment]])&gt;0, 1, 0), 1)</f>
        <v>1</v>
      </c>
    </row>
    <row r="150" spans="2:7 16373:16384" x14ac:dyDescent="0.35">
      <c r="B150" s="17"/>
      <c r="C150" s="17"/>
      <c r="D150" s="17"/>
      <c r="E150" s="18"/>
      <c r="F150" s="18"/>
      <c r="G150" s="17"/>
      <c r="XES150">
        <f t="shared" si="43"/>
        <v>0</v>
      </c>
      <c r="XET150">
        <f t="shared" si="44"/>
        <v>0</v>
      </c>
      <c r="XEU150" s="10">
        <f t="shared" si="42"/>
        <v>1</v>
      </c>
      <c r="XEV150">
        <f t="shared" ca="1" si="45"/>
        <v>1</v>
      </c>
      <c r="XEX150">
        <f t="shared" si="46"/>
        <v>1</v>
      </c>
      <c r="XEY150">
        <f t="shared" si="47"/>
        <v>1</v>
      </c>
      <c r="XEZ150">
        <f t="shared" si="48"/>
        <v>1</v>
      </c>
      <c r="XFA150">
        <f t="shared" ca="1" si="49"/>
        <v>1</v>
      </c>
      <c r="XFB150" s="9">
        <f t="shared" si="50"/>
        <v>1</v>
      </c>
      <c r="XFC150">
        <v>1</v>
      </c>
      <c r="XFD150">
        <f>IF(IFERROR(SEARCH("Other unavailability",Table3[[#This Row],[Reason]],1), 0), IF(LEN(Table3[[#This Row],[Comment]])&gt;0, 1, 0), 1)</f>
        <v>1</v>
      </c>
    </row>
    <row r="151" spans="2:7 16373:16384" x14ac:dyDescent="0.35">
      <c r="B151" s="17"/>
      <c r="C151" s="17"/>
      <c r="D151" s="17"/>
      <c r="E151" s="18"/>
      <c r="F151" s="18"/>
      <c r="G151" s="17"/>
      <c r="XES151">
        <f t="shared" si="43"/>
        <v>0</v>
      </c>
      <c r="XET151">
        <f t="shared" si="44"/>
        <v>0</v>
      </c>
      <c r="XEU151" s="10">
        <f t="shared" si="42"/>
        <v>1</v>
      </c>
      <c r="XEV151">
        <f t="shared" ca="1" si="45"/>
        <v>1</v>
      </c>
      <c r="XEX151">
        <f t="shared" si="46"/>
        <v>1</v>
      </c>
      <c r="XEY151">
        <f t="shared" si="47"/>
        <v>1</v>
      </c>
      <c r="XEZ151">
        <f t="shared" si="48"/>
        <v>1</v>
      </c>
      <c r="XFA151">
        <f t="shared" ca="1" si="49"/>
        <v>1</v>
      </c>
      <c r="XFB151" s="9">
        <f t="shared" si="50"/>
        <v>1</v>
      </c>
      <c r="XFC151">
        <v>1</v>
      </c>
      <c r="XFD151">
        <f>IF(IFERROR(SEARCH("Other unavailability",Table3[[#This Row],[Reason]],1), 0), IF(LEN(Table3[[#This Row],[Comment]])&gt;0, 1, 0), 1)</f>
        <v>1</v>
      </c>
    </row>
    <row r="152" spans="2:7 16373:16384" x14ac:dyDescent="0.35">
      <c r="B152" s="17"/>
      <c r="C152" s="17"/>
      <c r="D152" s="17"/>
      <c r="E152" s="18"/>
      <c r="F152" s="18"/>
      <c r="G152" s="17"/>
      <c r="XES152">
        <f t="shared" si="43"/>
        <v>0</v>
      </c>
      <c r="XET152">
        <f t="shared" si="44"/>
        <v>0</v>
      </c>
      <c r="XEU152" s="10">
        <f t="shared" si="42"/>
        <v>1</v>
      </c>
      <c r="XEV152">
        <f t="shared" ca="1" si="45"/>
        <v>1</v>
      </c>
      <c r="XEX152">
        <f t="shared" si="46"/>
        <v>1</v>
      </c>
      <c r="XEY152">
        <f t="shared" si="47"/>
        <v>1</v>
      </c>
      <c r="XEZ152">
        <f t="shared" si="48"/>
        <v>1</v>
      </c>
      <c r="XFA152">
        <f t="shared" ca="1" si="49"/>
        <v>1</v>
      </c>
      <c r="XFB152" s="9">
        <f t="shared" si="50"/>
        <v>1</v>
      </c>
      <c r="XFC152">
        <v>1</v>
      </c>
      <c r="XFD152">
        <f>IF(IFERROR(SEARCH("Other unavailability",Table3[[#This Row],[Reason]],1), 0), IF(LEN(Table3[[#This Row],[Comment]])&gt;0, 1, 0), 1)</f>
        <v>1</v>
      </c>
    </row>
    <row r="153" spans="2:7 16373:16384" x14ac:dyDescent="0.35">
      <c r="B153" s="17"/>
      <c r="C153" s="17"/>
      <c r="D153" s="17"/>
      <c r="E153" s="18"/>
      <c r="F153" s="18"/>
      <c r="G153" s="17"/>
      <c r="XES153">
        <f t="shared" si="43"/>
        <v>0</v>
      </c>
      <c r="XET153">
        <f t="shared" si="44"/>
        <v>0</v>
      </c>
      <c r="XEU153" s="10">
        <f t="shared" si="42"/>
        <v>1</v>
      </c>
      <c r="XEV153">
        <f t="shared" ca="1" si="45"/>
        <v>1</v>
      </c>
      <c r="XEX153">
        <f t="shared" si="46"/>
        <v>1</v>
      </c>
      <c r="XEY153">
        <f t="shared" si="47"/>
        <v>1</v>
      </c>
      <c r="XEZ153">
        <f t="shared" si="48"/>
        <v>1</v>
      </c>
      <c r="XFA153">
        <f t="shared" ca="1" si="49"/>
        <v>1</v>
      </c>
      <c r="XFB153" s="9">
        <f t="shared" si="50"/>
        <v>1</v>
      </c>
      <c r="XFC153">
        <v>1</v>
      </c>
      <c r="XFD153">
        <f>IF(IFERROR(SEARCH("Other unavailability",Table3[[#This Row],[Reason]],1), 0), IF(LEN(Table3[[#This Row],[Comment]])&gt;0, 1, 0), 1)</f>
        <v>1</v>
      </c>
    </row>
    <row r="154" spans="2:7 16373:16384" x14ac:dyDescent="0.35">
      <c r="B154" s="17"/>
      <c r="C154" s="17"/>
      <c r="D154" s="17"/>
      <c r="E154" s="18"/>
      <c r="F154" s="18"/>
      <c r="G154" s="17"/>
      <c r="XES154">
        <f t="shared" si="43"/>
        <v>0</v>
      </c>
      <c r="XET154">
        <f t="shared" si="44"/>
        <v>0</v>
      </c>
      <c r="XEU154" s="10">
        <f t="shared" si="42"/>
        <v>1</v>
      </c>
      <c r="XEV154">
        <f t="shared" ca="1" si="45"/>
        <v>1</v>
      </c>
      <c r="XEX154">
        <f t="shared" si="46"/>
        <v>1</v>
      </c>
      <c r="XEY154">
        <f t="shared" si="47"/>
        <v>1</v>
      </c>
      <c r="XEZ154">
        <f t="shared" si="48"/>
        <v>1</v>
      </c>
      <c r="XFA154">
        <f t="shared" ca="1" si="49"/>
        <v>1</v>
      </c>
      <c r="XFB154" s="9">
        <f t="shared" si="50"/>
        <v>1</v>
      </c>
      <c r="XFC154">
        <v>1</v>
      </c>
      <c r="XFD154">
        <f>IF(IFERROR(SEARCH("Other unavailability",Table3[[#This Row],[Reason]],1), 0), IF(LEN(Table3[[#This Row],[Comment]])&gt;0, 1, 0), 1)</f>
        <v>1</v>
      </c>
    </row>
    <row r="155" spans="2:7 16373:16384" x14ac:dyDescent="0.35">
      <c r="B155" s="17"/>
      <c r="C155" s="17"/>
      <c r="D155" s="17"/>
      <c r="E155" s="18"/>
      <c r="F155" s="18"/>
      <c r="G155" s="17"/>
      <c r="XES155">
        <f t="shared" si="43"/>
        <v>0</v>
      </c>
      <c r="XET155">
        <f t="shared" si="44"/>
        <v>0</v>
      </c>
      <c r="XEU155" s="10">
        <f t="shared" si="42"/>
        <v>1</v>
      </c>
      <c r="XEV155">
        <f t="shared" ca="1" si="45"/>
        <v>1</v>
      </c>
      <c r="XEX155">
        <f t="shared" si="46"/>
        <v>1</v>
      </c>
      <c r="XEY155">
        <f t="shared" si="47"/>
        <v>1</v>
      </c>
      <c r="XEZ155">
        <f t="shared" si="48"/>
        <v>1</v>
      </c>
      <c r="XFA155">
        <f t="shared" ca="1" si="49"/>
        <v>1</v>
      </c>
      <c r="XFB155" s="9">
        <f t="shared" si="50"/>
        <v>1</v>
      </c>
      <c r="XFC155">
        <v>1</v>
      </c>
      <c r="XFD155">
        <f>IF(IFERROR(SEARCH("Other unavailability",Table3[[#This Row],[Reason]],1), 0), IF(LEN(Table3[[#This Row],[Comment]])&gt;0, 1, 0), 1)</f>
        <v>1</v>
      </c>
    </row>
    <row r="156" spans="2:7 16373:16384" x14ac:dyDescent="0.35">
      <c r="B156" s="17"/>
      <c r="C156" s="17"/>
      <c r="D156" s="17"/>
      <c r="E156" s="18"/>
      <c r="F156" s="18"/>
      <c r="G156" s="17"/>
      <c r="XES156">
        <f t="shared" si="43"/>
        <v>0</v>
      </c>
      <c r="XET156">
        <f t="shared" si="44"/>
        <v>0</v>
      </c>
      <c r="XEU156" s="10">
        <f t="shared" si="42"/>
        <v>1</v>
      </c>
      <c r="XEV156">
        <f t="shared" ca="1" si="45"/>
        <v>1</v>
      </c>
      <c r="XEX156">
        <f t="shared" si="46"/>
        <v>1</v>
      </c>
      <c r="XEY156">
        <f t="shared" si="47"/>
        <v>1</v>
      </c>
      <c r="XEZ156">
        <f t="shared" si="48"/>
        <v>1</v>
      </c>
      <c r="XFA156">
        <f t="shared" ca="1" si="49"/>
        <v>1</v>
      </c>
      <c r="XFB156" s="9">
        <f t="shared" si="50"/>
        <v>1</v>
      </c>
      <c r="XFC156">
        <v>1</v>
      </c>
      <c r="XFD156">
        <f>IF(IFERROR(SEARCH("Other unavailability",Table3[[#This Row],[Reason]],1), 0), IF(LEN(Table3[[#This Row],[Comment]])&gt;0, 1, 0), 1)</f>
        <v>1</v>
      </c>
    </row>
    <row r="157" spans="2:7 16373:16384" x14ac:dyDescent="0.35">
      <c r="B157" s="17"/>
      <c r="C157" s="17"/>
      <c r="D157" s="17"/>
      <c r="E157" s="18"/>
      <c r="F157" s="18"/>
      <c r="G157" s="17"/>
      <c r="XES157">
        <f t="shared" si="43"/>
        <v>0</v>
      </c>
      <c r="XET157">
        <f t="shared" si="44"/>
        <v>0</v>
      </c>
      <c r="XEU157" s="10">
        <f t="shared" si="42"/>
        <v>1</v>
      </c>
      <c r="XEV157">
        <f t="shared" ca="1" si="45"/>
        <v>1</v>
      </c>
      <c r="XEX157">
        <f t="shared" si="46"/>
        <v>1</v>
      </c>
      <c r="XEY157">
        <f t="shared" si="47"/>
        <v>1</v>
      </c>
      <c r="XEZ157">
        <f t="shared" si="48"/>
        <v>1</v>
      </c>
      <c r="XFA157">
        <f t="shared" ca="1" si="49"/>
        <v>1</v>
      </c>
      <c r="XFB157" s="9">
        <f t="shared" si="50"/>
        <v>1</v>
      </c>
      <c r="XFC157">
        <v>1</v>
      </c>
      <c r="XFD157">
        <f>IF(IFERROR(SEARCH("Other unavailability",Table3[[#This Row],[Reason]],1), 0), IF(LEN(Table3[[#This Row],[Comment]])&gt;0, 1, 0), 1)</f>
        <v>1</v>
      </c>
    </row>
    <row r="158" spans="2:7 16373:16384" x14ac:dyDescent="0.35">
      <c r="B158" s="17"/>
      <c r="C158" s="17"/>
      <c r="D158" s="17"/>
      <c r="E158" s="18"/>
      <c r="F158" s="18"/>
      <c r="G158" s="17"/>
      <c r="XES158">
        <f t="shared" si="43"/>
        <v>0</v>
      </c>
      <c r="XET158">
        <f t="shared" si="44"/>
        <v>0</v>
      </c>
      <c r="XEU158" s="10">
        <f t="shared" si="42"/>
        <v>1</v>
      </c>
      <c r="XEV158">
        <f t="shared" ca="1" si="45"/>
        <v>1</v>
      </c>
      <c r="XEX158">
        <f t="shared" si="46"/>
        <v>1</v>
      </c>
      <c r="XEY158">
        <f t="shared" si="47"/>
        <v>1</v>
      </c>
      <c r="XEZ158">
        <f t="shared" si="48"/>
        <v>1</v>
      </c>
      <c r="XFA158">
        <f t="shared" ca="1" si="49"/>
        <v>1</v>
      </c>
      <c r="XFB158" s="9">
        <f t="shared" si="50"/>
        <v>1</v>
      </c>
      <c r="XFC158">
        <v>1</v>
      </c>
      <c r="XFD158">
        <f>IF(IFERROR(SEARCH("Other unavailability",Table3[[#This Row],[Reason]],1), 0), IF(LEN(Table3[[#This Row],[Comment]])&gt;0, 1, 0), 1)</f>
        <v>1</v>
      </c>
    </row>
    <row r="159" spans="2:7 16373:16384" x14ac:dyDescent="0.35">
      <c r="B159" s="17"/>
      <c r="C159" s="17"/>
      <c r="D159" s="17"/>
      <c r="E159" s="18"/>
      <c r="F159" s="18"/>
      <c r="G159" s="17"/>
      <c r="XES159">
        <f t="shared" si="43"/>
        <v>0</v>
      </c>
      <c r="XET159">
        <f t="shared" si="44"/>
        <v>0</v>
      </c>
      <c r="XEU159" s="10">
        <f t="shared" si="42"/>
        <v>1</v>
      </c>
      <c r="XEV159">
        <f t="shared" ca="1" si="45"/>
        <v>1</v>
      </c>
      <c r="XEX159">
        <f t="shared" si="46"/>
        <v>1</v>
      </c>
      <c r="XEY159">
        <f t="shared" si="47"/>
        <v>1</v>
      </c>
      <c r="XEZ159">
        <f t="shared" si="48"/>
        <v>1</v>
      </c>
      <c r="XFA159">
        <f t="shared" ca="1" si="49"/>
        <v>1</v>
      </c>
      <c r="XFB159" s="9">
        <f t="shared" si="50"/>
        <v>1</v>
      </c>
      <c r="XFC159">
        <v>1</v>
      </c>
      <c r="XFD159">
        <f>IF(IFERROR(SEARCH("Other unavailability",Table3[[#This Row],[Reason]],1), 0), IF(LEN(Table3[[#This Row],[Comment]])&gt;0, 1, 0), 1)</f>
        <v>1</v>
      </c>
    </row>
    <row r="160" spans="2:7 16373:16384" x14ac:dyDescent="0.35">
      <c r="B160" s="17"/>
      <c r="C160" s="17"/>
      <c r="D160" s="17"/>
      <c r="E160" s="18"/>
      <c r="F160" s="18"/>
      <c r="G160" s="17"/>
      <c r="XES160">
        <f t="shared" si="43"/>
        <v>0</v>
      </c>
      <c r="XET160">
        <f t="shared" si="44"/>
        <v>0</v>
      </c>
      <c r="XEU160" s="10">
        <f t="shared" si="42"/>
        <v>1</v>
      </c>
      <c r="XEV160">
        <f t="shared" ca="1" si="45"/>
        <v>1</v>
      </c>
      <c r="XEX160">
        <f t="shared" si="46"/>
        <v>1</v>
      </c>
      <c r="XEY160">
        <f t="shared" si="47"/>
        <v>1</v>
      </c>
      <c r="XEZ160">
        <f t="shared" si="48"/>
        <v>1</v>
      </c>
      <c r="XFA160">
        <f t="shared" ca="1" si="49"/>
        <v>1</v>
      </c>
      <c r="XFB160" s="9">
        <f t="shared" si="50"/>
        <v>1</v>
      </c>
      <c r="XFC160">
        <v>1</v>
      </c>
      <c r="XFD160">
        <f>IF(IFERROR(SEARCH("Other unavailability",Table3[[#This Row],[Reason]],1), 0), IF(LEN(Table3[[#This Row],[Comment]])&gt;0, 1, 0), 1)</f>
        <v>1</v>
      </c>
    </row>
    <row r="161" spans="2:7 16373:16384" x14ac:dyDescent="0.35">
      <c r="B161" s="17"/>
      <c r="C161" s="17"/>
      <c r="D161" s="17"/>
      <c r="E161" s="18"/>
      <c r="F161" s="18"/>
      <c r="G161" s="17"/>
      <c r="XES161">
        <f t="shared" si="43"/>
        <v>0</v>
      </c>
      <c r="XET161">
        <f t="shared" si="44"/>
        <v>0</v>
      </c>
      <c r="XEU161" s="10">
        <f t="shared" si="42"/>
        <v>1</v>
      </c>
      <c r="XEV161">
        <f t="shared" ca="1" si="45"/>
        <v>1</v>
      </c>
      <c r="XEX161">
        <f t="shared" si="46"/>
        <v>1</v>
      </c>
      <c r="XEY161">
        <f t="shared" si="47"/>
        <v>1</v>
      </c>
      <c r="XEZ161">
        <f t="shared" si="48"/>
        <v>1</v>
      </c>
      <c r="XFA161">
        <f t="shared" ca="1" si="49"/>
        <v>1</v>
      </c>
      <c r="XFB161" s="9">
        <f t="shared" si="50"/>
        <v>1</v>
      </c>
      <c r="XFC161">
        <v>1</v>
      </c>
      <c r="XFD161">
        <f>IF(IFERROR(SEARCH("Other unavailability",Table3[[#This Row],[Reason]],1), 0), IF(LEN(Table3[[#This Row],[Comment]])&gt;0, 1, 0), 1)</f>
        <v>1</v>
      </c>
    </row>
    <row r="162" spans="2:7 16373:16384" x14ac:dyDescent="0.35">
      <c r="B162" s="17"/>
      <c r="C162" s="17"/>
      <c r="D162" s="17"/>
      <c r="E162" s="18"/>
      <c r="F162" s="18"/>
      <c r="G162" s="17"/>
      <c r="XES162">
        <f t="shared" si="43"/>
        <v>0</v>
      </c>
      <c r="XET162">
        <f t="shared" si="44"/>
        <v>0</v>
      </c>
      <c r="XEU162" s="10">
        <f t="shared" si="42"/>
        <v>1</v>
      </c>
      <c r="XEV162">
        <f t="shared" ca="1" si="45"/>
        <v>1</v>
      </c>
      <c r="XEX162">
        <f t="shared" si="46"/>
        <v>1</v>
      </c>
      <c r="XEY162">
        <f t="shared" si="47"/>
        <v>1</v>
      </c>
      <c r="XEZ162">
        <f t="shared" si="48"/>
        <v>1</v>
      </c>
      <c r="XFA162">
        <f t="shared" ca="1" si="49"/>
        <v>1</v>
      </c>
      <c r="XFB162" s="9">
        <f t="shared" si="50"/>
        <v>1</v>
      </c>
      <c r="XFC162">
        <v>1</v>
      </c>
      <c r="XFD162">
        <f>IF(IFERROR(SEARCH("Other unavailability",Table3[[#This Row],[Reason]],1), 0), IF(LEN(Table3[[#This Row],[Comment]])&gt;0, 1, 0), 1)</f>
        <v>1</v>
      </c>
    </row>
    <row r="163" spans="2:7 16373:16384" x14ac:dyDescent="0.35">
      <c r="B163" s="17"/>
      <c r="C163" s="17"/>
      <c r="D163" s="17"/>
      <c r="E163" s="18"/>
      <c r="F163" s="18"/>
      <c r="G163" s="17"/>
      <c r="XES163">
        <f t="shared" si="43"/>
        <v>0</v>
      </c>
      <c r="XET163">
        <f t="shared" si="44"/>
        <v>0</v>
      </c>
      <c r="XEU163" s="10">
        <f t="shared" si="42"/>
        <v>1</v>
      </c>
      <c r="XEV163">
        <f t="shared" ca="1" si="45"/>
        <v>1</v>
      </c>
      <c r="XEX163">
        <f t="shared" si="46"/>
        <v>1</v>
      </c>
      <c r="XEY163">
        <f t="shared" si="47"/>
        <v>1</v>
      </c>
      <c r="XEZ163">
        <f t="shared" si="48"/>
        <v>1</v>
      </c>
      <c r="XFA163">
        <f t="shared" ca="1" si="49"/>
        <v>1</v>
      </c>
      <c r="XFB163" s="9">
        <f t="shared" si="50"/>
        <v>1</v>
      </c>
      <c r="XFC163">
        <v>1</v>
      </c>
      <c r="XFD163">
        <f>IF(IFERROR(SEARCH("Other unavailability",Table3[[#This Row],[Reason]],1), 0), IF(LEN(Table3[[#This Row],[Comment]])&gt;0, 1, 0), 1)</f>
        <v>1</v>
      </c>
    </row>
    <row r="164" spans="2:7 16373:16384" x14ac:dyDescent="0.35">
      <c r="B164" s="17"/>
      <c r="C164" s="17"/>
      <c r="D164" s="17"/>
      <c r="E164" s="18"/>
      <c r="F164" s="18"/>
      <c r="G164" s="17"/>
      <c r="XES164">
        <f t="shared" si="43"/>
        <v>0</v>
      </c>
      <c r="XET164">
        <f t="shared" si="44"/>
        <v>0</v>
      </c>
      <c r="XEU164" s="10">
        <f t="shared" si="42"/>
        <v>1</v>
      </c>
      <c r="XEV164">
        <f t="shared" ca="1" si="45"/>
        <v>1</v>
      </c>
      <c r="XEX164">
        <f t="shared" si="46"/>
        <v>1</v>
      </c>
      <c r="XEY164">
        <f t="shared" si="47"/>
        <v>1</v>
      </c>
      <c r="XEZ164">
        <f t="shared" si="48"/>
        <v>1</v>
      </c>
      <c r="XFA164">
        <f t="shared" ca="1" si="49"/>
        <v>1</v>
      </c>
      <c r="XFB164" s="9">
        <f t="shared" si="50"/>
        <v>1</v>
      </c>
      <c r="XFC164">
        <v>1</v>
      </c>
      <c r="XFD164">
        <f>IF(IFERROR(SEARCH("Other unavailability",Table3[[#This Row],[Reason]],1), 0), IF(LEN(Table3[[#This Row],[Comment]])&gt;0, 1, 0), 1)</f>
        <v>1</v>
      </c>
    </row>
    <row r="165" spans="2:7 16373:16384" x14ac:dyDescent="0.35">
      <c r="B165" s="17"/>
      <c r="C165" s="17"/>
      <c r="D165" s="17"/>
      <c r="E165" s="18"/>
      <c r="F165" s="18"/>
      <c r="G165" s="17"/>
      <c r="XES165">
        <f t="shared" si="43"/>
        <v>0</v>
      </c>
      <c r="XET165">
        <f t="shared" si="44"/>
        <v>0</v>
      </c>
      <c r="XEU165" s="10">
        <f t="shared" si="42"/>
        <v>1</v>
      </c>
      <c r="XEV165">
        <f t="shared" ca="1" si="45"/>
        <v>1</v>
      </c>
      <c r="XEX165">
        <f t="shared" si="46"/>
        <v>1</v>
      </c>
      <c r="XEY165">
        <f t="shared" si="47"/>
        <v>1</v>
      </c>
      <c r="XEZ165">
        <f t="shared" si="48"/>
        <v>1</v>
      </c>
      <c r="XFA165">
        <f t="shared" ca="1" si="49"/>
        <v>1</v>
      </c>
      <c r="XFB165" s="9">
        <f t="shared" si="50"/>
        <v>1</v>
      </c>
      <c r="XFC165">
        <v>1</v>
      </c>
      <c r="XFD165">
        <f>IF(IFERROR(SEARCH("Other unavailability",Table3[[#This Row],[Reason]],1), 0), IF(LEN(Table3[[#This Row],[Comment]])&gt;0, 1, 0), 1)</f>
        <v>1</v>
      </c>
    </row>
    <row r="166" spans="2:7 16373:16384" x14ac:dyDescent="0.35">
      <c r="B166" s="17"/>
      <c r="C166" s="17"/>
      <c r="D166" s="17"/>
      <c r="E166" s="18"/>
      <c r="F166" s="18"/>
      <c r="G166" s="17"/>
      <c r="XES166">
        <f t="shared" si="43"/>
        <v>0</v>
      </c>
      <c r="XET166">
        <f t="shared" si="44"/>
        <v>0</v>
      </c>
      <c r="XEU166" s="10">
        <f t="shared" si="42"/>
        <v>1</v>
      </c>
      <c r="XEV166">
        <f t="shared" ca="1" si="45"/>
        <v>1</v>
      </c>
      <c r="XEX166">
        <f t="shared" si="46"/>
        <v>1</v>
      </c>
      <c r="XEY166">
        <f t="shared" si="47"/>
        <v>1</v>
      </c>
      <c r="XEZ166">
        <f t="shared" si="48"/>
        <v>1</v>
      </c>
      <c r="XFA166">
        <f t="shared" ca="1" si="49"/>
        <v>1</v>
      </c>
      <c r="XFB166" s="9">
        <f t="shared" si="50"/>
        <v>1</v>
      </c>
      <c r="XFC166">
        <v>1</v>
      </c>
      <c r="XFD166">
        <f>IF(IFERROR(SEARCH("Other unavailability",Table3[[#This Row],[Reason]],1), 0), IF(LEN(Table3[[#This Row],[Comment]])&gt;0, 1, 0), 1)</f>
        <v>1</v>
      </c>
    </row>
    <row r="167" spans="2:7 16373:16384" x14ac:dyDescent="0.35">
      <c r="B167" s="17"/>
      <c r="C167" s="17"/>
      <c r="D167" s="17"/>
      <c r="E167" s="18"/>
      <c r="F167" s="18"/>
      <c r="G167" s="17"/>
      <c r="XES167">
        <f t="shared" si="43"/>
        <v>0</v>
      </c>
      <c r="XET167">
        <f t="shared" si="44"/>
        <v>0</v>
      </c>
      <c r="XEU167" s="10">
        <f t="shared" si="42"/>
        <v>1</v>
      </c>
      <c r="XEV167">
        <f t="shared" ca="1" si="45"/>
        <v>1</v>
      </c>
      <c r="XEX167">
        <f t="shared" si="46"/>
        <v>1</v>
      </c>
      <c r="XEY167">
        <f t="shared" si="47"/>
        <v>1</v>
      </c>
      <c r="XEZ167">
        <f t="shared" si="48"/>
        <v>1</v>
      </c>
      <c r="XFA167">
        <f t="shared" ca="1" si="49"/>
        <v>1</v>
      </c>
      <c r="XFB167" s="9">
        <f t="shared" si="50"/>
        <v>1</v>
      </c>
      <c r="XFC167">
        <v>1</v>
      </c>
      <c r="XFD167">
        <f>IF(IFERROR(SEARCH("Other unavailability",Table3[[#This Row],[Reason]],1), 0), IF(LEN(Table3[[#This Row],[Comment]])&gt;0, 1, 0), 1)</f>
        <v>1</v>
      </c>
    </row>
    <row r="168" spans="2:7 16373:16384" x14ac:dyDescent="0.35">
      <c r="B168" s="17"/>
      <c r="C168" s="17"/>
      <c r="D168" s="17"/>
      <c r="E168" s="18"/>
      <c r="F168" s="18"/>
      <c r="G168" s="17"/>
      <c r="XES168">
        <f t="shared" si="43"/>
        <v>0</v>
      </c>
      <c r="XET168">
        <f t="shared" si="44"/>
        <v>0</v>
      </c>
      <c r="XEU168" s="10">
        <f t="shared" si="42"/>
        <v>1</v>
      </c>
      <c r="XEV168">
        <f t="shared" ca="1" si="45"/>
        <v>1</v>
      </c>
      <c r="XEX168">
        <f t="shared" si="46"/>
        <v>1</v>
      </c>
      <c r="XEY168">
        <f t="shared" si="47"/>
        <v>1</v>
      </c>
      <c r="XEZ168">
        <f t="shared" si="48"/>
        <v>1</v>
      </c>
      <c r="XFA168">
        <f t="shared" ca="1" si="49"/>
        <v>1</v>
      </c>
      <c r="XFB168" s="9">
        <f t="shared" si="50"/>
        <v>1</v>
      </c>
      <c r="XFC168">
        <v>1</v>
      </c>
      <c r="XFD168">
        <f>IF(IFERROR(SEARCH("Other unavailability",Table3[[#This Row],[Reason]],1), 0), IF(LEN(Table3[[#This Row],[Comment]])&gt;0, 1, 0), 1)</f>
        <v>1</v>
      </c>
    </row>
    <row r="169" spans="2:7 16373:16384" x14ac:dyDescent="0.35">
      <c r="B169" s="17"/>
      <c r="C169" s="17"/>
      <c r="D169" s="17"/>
      <c r="E169" s="18"/>
      <c r="F169" s="18"/>
      <c r="G169" s="17"/>
      <c r="XES169">
        <f t="shared" si="43"/>
        <v>0</v>
      </c>
      <c r="XET169">
        <f t="shared" si="44"/>
        <v>0</v>
      </c>
      <c r="XEU169" s="10">
        <f t="shared" si="42"/>
        <v>1</v>
      </c>
      <c r="XEV169">
        <f t="shared" ca="1" si="45"/>
        <v>1</v>
      </c>
      <c r="XEX169">
        <f t="shared" si="46"/>
        <v>1</v>
      </c>
      <c r="XEY169">
        <f t="shared" si="47"/>
        <v>1</v>
      </c>
      <c r="XEZ169">
        <f t="shared" si="48"/>
        <v>1</v>
      </c>
      <c r="XFA169">
        <f t="shared" ca="1" si="49"/>
        <v>1</v>
      </c>
      <c r="XFB169" s="9">
        <f t="shared" si="50"/>
        <v>1</v>
      </c>
      <c r="XFC169">
        <v>1</v>
      </c>
      <c r="XFD169">
        <f>IF(IFERROR(SEARCH("Other unavailability",Table3[[#This Row],[Reason]],1), 0), IF(LEN(Table3[[#This Row],[Comment]])&gt;0, 1, 0), 1)</f>
        <v>1</v>
      </c>
    </row>
    <row r="170" spans="2:7 16373:16384" x14ac:dyDescent="0.35">
      <c r="B170" s="17"/>
      <c r="C170" s="17"/>
      <c r="D170" s="17"/>
      <c r="E170" s="18"/>
      <c r="F170" s="18"/>
      <c r="G170" s="17"/>
      <c r="XES170">
        <f t="shared" si="43"/>
        <v>0</v>
      </c>
      <c r="XET170">
        <f t="shared" si="44"/>
        <v>0</v>
      </c>
      <c r="XEU170" s="10">
        <f t="shared" si="42"/>
        <v>1</v>
      </c>
      <c r="XEV170">
        <f t="shared" ca="1" si="45"/>
        <v>1</v>
      </c>
      <c r="XEX170">
        <f t="shared" si="46"/>
        <v>1</v>
      </c>
      <c r="XEY170">
        <f t="shared" si="47"/>
        <v>1</v>
      </c>
      <c r="XEZ170">
        <f t="shared" si="48"/>
        <v>1</v>
      </c>
      <c r="XFA170">
        <f t="shared" ca="1" si="49"/>
        <v>1</v>
      </c>
      <c r="XFB170" s="9">
        <f t="shared" si="50"/>
        <v>1</v>
      </c>
      <c r="XFC170">
        <v>1</v>
      </c>
      <c r="XFD170">
        <f>IF(IFERROR(SEARCH("Other unavailability",Table3[[#This Row],[Reason]],1), 0), IF(LEN(Table3[[#This Row],[Comment]])&gt;0, 1, 0), 1)</f>
        <v>1</v>
      </c>
    </row>
    <row r="171" spans="2:7 16373:16384" x14ac:dyDescent="0.35">
      <c r="B171" s="17"/>
      <c r="C171" s="17"/>
      <c r="D171" s="17"/>
      <c r="E171" s="18"/>
      <c r="F171" s="18"/>
      <c r="G171" s="17"/>
      <c r="XES171">
        <f t="shared" si="43"/>
        <v>0</v>
      </c>
      <c r="XET171">
        <f t="shared" si="44"/>
        <v>0</v>
      </c>
      <c r="XEU171" s="10">
        <f t="shared" si="42"/>
        <v>1</v>
      </c>
      <c r="XEV171">
        <f t="shared" ca="1" si="45"/>
        <v>1</v>
      </c>
      <c r="XEX171">
        <f t="shared" si="46"/>
        <v>1</v>
      </c>
      <c r="XEY171">
        <f t="shared" si="47"/>
        <v>1</v>
      </c>
      <c r="XEZ171">
        <f t="shared" si="48"/>
        <v>1</v>
      </c>
      <c r="XFA171">
        <f t="shared" ca="1" si="49"/>
        <v>1</v>
      </c>
      <c r="XFB171" s="9">
        <f t="shared" si="50"/>
        <v>1</v>
      </c>
      <c r="XFC171">
        <v>1</v>
      </c>
      <c r="XFD171">
        <f>IF(IFERROR(SEARCH("Other unavailability",Table3[[#This Row],[Reason]],1), 0), IF(LEN(Table3[[#This Row],[Comment]])&gt;0, 1, 0), 1)</f>
        <v>1</v>
      </c>
    </row>
    <row r="172" spans="2:7 16373:16384" x14ac:dyDescent="0.35">
      <c r="B172" s="17"/>
      <c r="C172" s="17"/>
      <c r="D172" s="17"/>
      <c r="E172" s="18"/>
      <c r="F172" s="18"/>
      <c r="G172" s="17"/>
      <c r="XES172">
        <f t="shared" si="43"/>
        <v>0</v>
      </c>
      <c r="XET172">
        <f t="shared" si="44"/>
        <v>0</v>
      </c>
      <c r="XEU172" s="10">
        <f t="shared" si="42"/>
        <v>1</v>
      </c>
      <c r="XEV172">
        <f t="shared" ca="1" si="45"/>
        <v>1</v>
      </c>
      <c r="XEX172">
        <f t="shared" si="46"/>
        <v>1</v>
      </c>
      <c r="XEY172">
        <f t="shared" si="47"/>
        <v>1</v>
      </c>
      <c r="XEZ172">
        <f t="shared" si="48"/>
        <v>1</v>
      </c>
      <c r="XFA172">
        <f t="shared" ca="1" si="49"/>
        <v>1</v>
      </c>
      <c r="XFB172" s="9">
        <f t="shared" si="50"/>
        <v>1</v>
      </c>
      <c r="XFC172">
        <v>1</v>
      </c>
      <c r="XFD172">
        <f>IF(IFERROR(SEARCH("Other unavailability",Table3[[#This Row],[Reason]],1), 0), IF(LEN(Table3[[#This Row],[Comment]])&gt;0, 1, 0), 1)</f>
        <v>1</v>
      </c>
    </row>
    <row r="173" spans="2:7 16373:16384" x14ac:dyDescent="0.35">
      <c r="B173" s="17"/>
      <c r="C173" s="17"/>
      <c r="D173" s="17"/>
      <c r="E173" s="18"/>
      <c r="F173" s="18"/>
      <c r="G173" s="17"/>
      <c r="XES173">
        <f t="shared" si="43"/>
        <v>0</v>
      </c>
      <c r="XET173">
        <f t="shared" si="44"/>
        <v>0</v>
      </c>
      <c r="XEU173" s="10">
        <f t="shared" si="42"/>
        <v>1</v>
      </c>
      <c r="XEV173">
        <f t="shared" ca="1" si="45"/>
        <v>1</v>
      </c>
      <c r="XEX173">
        <f t="shared" si="46"/>
        <v>1</v>
      </c>
      <c r="XEY173">
        <f t="shared" si="47"/>
        <v>1</v>
      </c>
      <c r="XEZ173">
        <f t="shared" si="48"/>
        <v>1</v>
      </c>
      <c r="XFA173">
        <f t="shared" ca="1" si="49"/>
        <v>1</v>
      </c>
      <c r="XFB173" s="9">
        <f t="shared" si="50"/>
        <v>1</v>
      </c>
      <c r="XFC173">
        <v>1</v>
      </c>
      <c r="XFD173">
        <f>IF(IFERROR(SEARCH("Other unavailability",Table3[[#This Row],[Reason]],1), 0), IF(LEN(Table3[[#This Row],[Comment]])&gt;0, 1, 0), 1)</f>
        <v>1</v>
      </c>
    </row>
    <row r="174" spans="2:7 16373:16384" x14ac:dyDescent="0.35">
      <c r="B174" s="17"/>
      <c r="C174" s="17"/>
      <c r="D174" s="17"/>
      <c r="E174" s="18"/>
      <c r="F174" s="18"/>
      <c r="G174" s="17"/>
      <c r="XES174">
        <f t="shared" ref="XES174:XES203" si="51">IF(ISBLANK(B174),0,1)</f>
        <v>0</v>
      </c>
      <c r="XET174">
        <f t="shared" ref="XET174:XET203" si="52">IF(CONCATENATE(C174,D174,E174,F174)&lt;&gt;"",1,0)</f>
        <v>0</v>
      </c>
      <c r="XEU174" s="10">
        <f t="shared" si="42"/>
        <v>1</v>
      </c>
      <c r="XEV174">
        <f t="shared" ref="XEV174:XEV197" ca="1" si="53">IF(AND(B174&lt;&gt;"",ISNA(VLOOKUP(D174,INDIRECT("Reasons"),1,FALSE))),0,1)</f>
        <v>1</v>
      </c>
      <c r="XEX174">
        <f t="shared" ref="XEX174:XEX197" si="54">IF(AND(B174&lt;&gt;"",ISBLANK(D174)),0,1)</f>
        <v>1</v>
      </c>
      <c r="XEY174">
        <f t="shared" ref="XEY174:XEY197" si="55">IF(AND(B174&lt;&gt;"",ISBLANK(E174)),0,1)</f>
        <v>1</v>
      </c>
      <c r="XEZ174">
        <f t="shared" ref="XEZ174:XEZ197" si="56">IF(AND(B174&lt;&gt;"",ISBLANK(F174)),0,1)</f>
        <v>1</v>
      </c>
      <c r="XFA174">
        <f t="shared" ref="XFA174:XFA197" ca="1" si="57">IF(ISNA(VLOOKUP(C174,INDIRECT(B174),1,FALSE)),0,1)</f>
        <v>1</v>
      </c>
      <c r="XFB174" s="9">
        <f t="shared" ref="XFB174:XFB197" si="58">IF(AND(B174&lt;&gt;"",ISBLANK(C174)),0,1)</f>
        <v>1</v>
      </c>
      <c r="XFC174">
        <v>1</v>
      </c>
      <c r="XFD174">
        <f>IF(IFERROR(SEARCH("Other unavailability",Table3[[#This Row],[Reason]],1), 0), IF(LEN(Table3[[#This Row],[Comment]])&gt;0, 1, 0), 1)</f>
        <v>1</v>
      </c>
    </row>
    <row r="175" spans="2:7 16373:16384" x14ac:dyDescent="0.35">
      <c r="B175" s="17"/>
      <c r="C175" s="17"/>
      <c r="D175" s="17"/>
      <c r="E175" s="18"/>
      <c r="F175" s="18"/>
      <c r="G175" s="17"/>
      <c r="XES175">
        <f t="shared" si="51"/>
        <v>0</v>
      </c>
      <c r="XET175">
        <f t="shared" si="52"/>
        <v>0</v>
      </c>
      <c r="XEU175" s="10">
        <f t="shared" si="42"/>
        <v>1</v>
      </c>
      <c r="XEV175">
        <f t="shared" ca="1" si="53"/>
        <v>1</v>
      </c>
      <c r="XEX175">
        <f t="shared" si="54"/>
        <v>1</v>
      </c>
      <c r="XEY175">
        <f t="shared" si="55"/>
        <v>1</v>
      </c>
      <c r="XEZ175">
        <f t="shared" si="56"/>
        <v>1</v>
      </c>
      <c r="XFA175">
        <f t="shared" ca="1" si="57"/>
        <v>1</v>
      </c>
      <c r="XFB175" s="9">
        <f t="shared" si="58"/>
        <v>1</v>
      </c>
      <c r="XFC175">
        <v>1</v>
      </c>
      <c r="XFD175">
        <f>IF(IFERROR(SEARCH("Other unavailability",Table3[[#This Row],[Reason]],1), 0), IF(LEN(Table3[[#This Row],[Comment]])&gt;0, 1, 0), 1)</f>
        <v>1</v>
      </c>
    </row>
    <row r="176" spans="2:7 16373:16384" x14ac:dyDescent="0.35">
      <c r="B176" s="17"/>
      <c r="C176" s="17"/>
      <c r="D176" s="17"/>
      <c r="E176" s="18"/>
      <c r="F176" s="18"/>
      <c r="G176" s="17"/>
      <c r="XES176">
        <f t="shared" si="51"/>
        <v>0</v>
      </c>
      <c r="XET176">
        <f t="shared" si="52"/>
        <v>0</v>
      </c>
      <c r="XEU176" s="10">
        <f t="shared" si="42"/>
        <v>1</v>
      </c>
      <c r="XEV176">
        <f t="shared" ca="1" si="53"/>
        <v>1</v>
      </c>
      <c r="XEX176">
        <f t="shared" si="54"/>
        <v>1</v>
      </c>
      <c r="XEY176">
        <f t="shared" si="55"/>
        <v>1</v>
      </c>
      <c r="XEZ176">
        <f t="shared" si="56"/>
        <v>1</v>
      </c>
      <c r="XFA176">
        <f t="shared" ca="1" si="57"/>
        <v>1</v>
      </c>
      <c r="XFB176" s="9">
        <f t="shared" si="58"/>
        <v>1</v>
      </c>
      <c r="XFC176">
        <v>1</v>
      </c>
      <c r="XFD176">
        <f>IF(IFERROR(SEARCH("Other unavailability",Table3[[#This Row],[Reason]],1), 0), IF(LEN(Table3[[#This Row],[Comment]])&gt;0, 1, 0), 1)</f>
        <v>1</v>
      </c>
    </row>
    <row r="177" spans="2:7 16373:16384" x14ac:dyDescent="0.35">
      <c r="B177" s="17"/>
      <c r="C177" s="17"/>
      <c r="D177" s="17"/>
      <c r="E177" s="18"/>
      <c r="F177" s="18"/>
      <c r="G177" s="17"/>
      <c r="XES177">
        <f t="shared" si="51"/>
        <v>0</v>
      </c>
      <c r="XET177">
        <f t="shared" si="52"/>
        <v>0</v>
      </c>
      <c r="XEU177" s="10">
        <f t="shared" si="42"/>
        <v>1</v>
      </c>
      <c r="XEV177">
        <f t="shared" ca="1" si="53"/>
        <v>1</v>
      </c>
      <c r="XEX177">
        <f t="shared" si="54"/>
        <v>1</v>
      </c>
      <c r="XEY177">
        <f t="shared" si="55"/>
        <v>1</v>
      </c>
      <c r="XEZ177">
        <f t="shared" si="56"/>
        <v>1</v>
      </c>
      <c r="XFA177">
        <f t="shared" ca="1" si="57"/>
        <v>1</v>
      </c>
      <c r="XFB177" s="9">
        <f t="shared" si="58"/>
        <v>1</v>
      </c>
      <c r="XFC177">
        <v>1</v>
      </c>
      <c r="XFD177">
        <f>IF(IFERROR(SEARCH("Other unavailability",Table3[[#This Row],[Reason]],1), 0), IF(LEN(Table3[[#This Row],[Comment]])&gt;0, 1, 0), 1)</f>
        <v>1</v>
      </c>
    </row>
    <row r="178" spans="2:7 16373:16384" x14ac:dyDescent="0.35">
      <c r="B178" s="17"/>
      <c r="C178" s="17"/>
      <c r="D178" s="17"/>
      <c r="E178" s="18"/>
      <c r="F178" s="18"/>
      <c r="G178" s="17"/>
      <c r="XES178">
        <f t="shared" si="51"/>
        <v>0</v>
      </c>
      <c r="XET178">
        <f t="shared" si="52"/>
        <v>0</v>
      </c>
      <c r="XEU178" s="10">
        <f t="shared" si="42"/>
        <v>1</v>
      </c>
      <c r="XEV178">
        <f t="shared" ca="1" si="53"/>
        <v>1</v>
      </c>
      <c r="XEX178">
        <f t="shared" si="54"/>
        <v>1</v>
      </c>
      <c r="XEY178">
        <f t="shared" si="55"/>
        <v>1</v>
      </c>
      <c r="XEZ178">
        <f t="shared" si="56"/>
        <v>1</v>
      </c>
      <c r="XFA178">
        <f t="shared" ca="1" si="57"/>
        <v>1</v>
      </c>
      <c r="XFB178" s="9">
        <f t="shared" si="58"/>
        <v>1</v>
      </c>
      <c r="XFC178">
        <v>1</v>
      </c>
      <c r="XFD178">
        <f>IF(IFERROR(SEARCH("Other unavailability",Table3[[#This Row],[Reason]],1), 0), IF(LEN(Table3[[#This Row],[Comment]])&gt;0, 1, 0), 1)</f>
        <v>1</v>
      </c>
    </row>
    <row r="179" spans="2:7 16373:16384" x14ac:dyDescent="0.35">
      <c r="B179" s="17"/>
      <c r="C179" s="17"/>
      <c r="D179" s="17"/>
      <c r="E179" s="18"/>
      <c r="F179" s="18"/>
      <c r="G179" s="17"/>
      <c r="XES179">
        <f t="shared" si="51"/>
        <v>0</v>
      </c>
      <c r="XET179">
        <f t="shared" si="52"/>
        <v>0</v>
      </c>
      <c r="XEU179" s="10">
        <f t="shared" si="42"/>
        <v>1</v>
      </c>
      <c r="XEV179">
        <f t="shared" ca="1" si="53"/>
        <v>1</v>
      </c>
      <c r="XEX179">
        <f t="shared" si="54"/>
        <v>1</v>
      </c>
      <c r="XEY179">
        <f t="shared" si="55"/>
        <v>1</v>
      </c>
      <c r="XEZ179">
        <f t="shared" si="56"/>
        <v>1</v>
      </c>
      <c r="XFA179">
        <f t="shared" ca="1" si="57"/>
        <v>1</v>
      </c>
      <c r="XFB179" s="9">
        <f t="shared" si="58"/>
        <v>1</v>
      </c>
      <c r="XFC179">
        <v>1</v>
      </c>
      <c r="XFD179">
        <f>IF(IFERROR(SEARCH("Other unavailability",Table3[[#This Row],[Reason]],1), 0), IF(LEN(Table3[[#This Row],[Comment]])&gt;0, 1, 0), 1)</f>
        <v>1</v>
      </c>
    </row>
    <row r="180" spans="2:7 16373:16384" x14ac:dyDescent="0.35">
      <c r="B180" s="17"/>
      <c r="C180" s="17"/>
      <c r="D180" s="17"/>
      <c r="E180" s="18"/>
      <c r="F180" s="18"/>
      <c r="G180" s="17"/>
      <c r="XES180">
        <f t="shared" si="51"/>
        <v>0</v>
      </c>
      <c r="XET180">
        <f t="shared" si="52"/>
        <v>0</v>
      </c>
      <c r="XEU180" s="10">
        <f t="shared" si="42"/>
        <v>1</v>
      </c>
      <c r="XEV180">
        <f t="shared" ca="1" si="53"/>
        <v>1</v>
      </c>
      <c r="XEX180">
        <f t="shared" si="54"/>
        <v>1</v>
      </c>
      <c r="XEY180">
        <f t="shared" si="55"/>
        <v>1</v>
      </c>
      <c r="XEZ180">
        <f t="shared" si="56"/>
        <v>1</v>
      </c>
      <c r="XFA180">
        <f t="shared" ca="1" si="57"/>
        <v>1</v>
      </c>
      <c r="XFB180" s="9">
        <f t="shared" si="58"/>
        <v>1</v>
      </c>
      <c r="XFC180">
        <v>1</v>
      </c>
      <c r="XFD180">
        <f>IF(IFERROR(SEARCH("Other unavailability",Table3[[#This Row],[Reason]],1), 0), IF(LEN(Table3[[#This Row],[Comment]])&gt;0, 1, 0), 1)</f>
        <v>1</v>
      </c>
    </row>
    <row r="181" spans="2:7 16373:16384" x14ac:dyDescent="0.35">
      <c r="B181" s="17"/>
      <c r="C181" s="17"/>
      <c r="D181" s="17"/>
      <c r="E181" s="18"/>
      <c r="F181" s="18"/>
      <c r="G181" s="17"/>
      <c r="XES181">
        <f t="shared" si="51"/>
        <v>0</v>
      </c>
      <c r="XET181">
        <f t="shared" si="52"/>
        <v>0</v>
      </c>
      <c r="XEU181" s="10">
        <f t="shared" si="42"/>
        <v>1</v>
      </c>
      <c r="XEV181">
        <f t="shared" ca="1" si="53"/>
        <v>1</v>
      </c>
      <c r="XEX181">
        <f t="shared" si="54"/>
        <v>1</v>
      </c>
      <c r="XEY181">
        <f t="shared" si="55"/>
        <v>1</v>
      </c>
      <c r="XEZ181">
        <f t="shared" si="56"/>
        <v>1</v>
      </c>
      <c r="XFA181">
        <f t="shared" ca="1" si="57"/>
        <v>1</v>
      </c>
      <c r="XFB181" s="9">
        <f t="shared" si="58"/>
        <v>1</v>
      </c>
      <c r="XFC181">
        <v>1</v>
      </c>
      <c r="XFD181">
        <f>IF(IFERROR(SEARCH("Other unavailability",Table3[[#This Row],[Reason]],1), 0), IF(LEN(Table3[[#This Row],[Comment]])&gt;0, 1, 0), 1)</f>
        <v>1</v>
      </c>
    </row>
    <row r="182" spans="2:7 16373:16384" x14ac:dyDescent="0.35">
      <c r="B182" s="17"/>
      <c r="C182" s="17"/>
      <c r="D182" s="17"/>
      <c r="E182" s="18"/>
      <c r="F182" s="18"/>
      <c r="G182" s="17"/>
      <c r="XES182">
        <f t="shared" si="51"/>
        <v>0</v>
      </c>
      <c r="XET182">
        <f t="shared" si="52"/>
        <v>0</v>
      </c>
      <c r="XEU182" s="10">
        <f t="shared" si="42"/>
        <v>1</v>
      </c>
      <c r="XEV182">
        <f t="shared" ca="1" si="53"/>
        <v>1</v>
      </c>
      <c r="XEX182">
        <f t="shared" si="54"/>
        <v>1</v>
      </c>
      <c r="XEY182">
        <f t="shared" si="55"/>
        <v>1</v>
      </c>
      <c r="XEZ182">
        <f t="shared" si="56"/>
        <v>1</v>
      </c>
      <c r="XFA182">
        <f t="shared" ca="1" si="57"/>
        <v>1</v>
      </c>
      <c r="XFB182" s="9">
        <f t="shared" si="58"/>
        <v>1</v>
      </c>
      <c r="XFC182">
        <v>1</v>
      </c>
      <c r="XFD182">
        <f>IF(IFERROR(SEARCH("Other unavailability",Table3[[#This Row],[Reason]],1), 0), IF(LEN(Table3[[#This Row],[Comment]])&gt;0, 1, 0), 1)</f>
        <v>1</v>
      </c>
    </row>
    <row r="183" spans="2:7 16373:16384" x14ac:dyDescent="0.35">
      <c r="B183" s="17"/>
      <c r="C183" s="17"/>
      <c r="D183" s="17"/>
      <c r="E183" s="18"/>
      <c r="F183" s="18"/>
      <c r="G183" s="17"/>
      <c r="XES183">
        <f t="shared" si="51"/>
        <v>0</v>
      </c>
      <c r="XET183">
        <f t="shared" si="52"/>
        <v>0</v>
      </c>
      <c r="XEU183" s="10">
        <f t="shared" si="42"/>
        <v>1</v>
      </c>
      <c r="XEV183">
        <f t="shared" ca="1" si="53"/>
        <v>1</v>
      </c>
      <c r="XEX183">
        <f t="shared" si="54"/>
        <v>1</v>
      </c>
      <c r="XEY183">
        <f t="shared" si="55"/>
        <v>1</v>
      </c>
      <c r="XEZ183">
        <f t="shared" si="56"/>
        <v>1</v>
      </c>
      <c r="XFA183">
        <f t="shared" ca="1" si="57"/>
        <v>1</v>
      </c>
      <c r="XFB183" s="9">
        <f t="shared" si="58"/>
        <v>1</v>
      </c>
      <c r="XFC183">
        <v>1</v>
      </c>
      <c r="XFD183">
        <f>IF(IFERROR(SEARCH("Other unavailability",Table3[[#This Row],[Reason]],1), 0), IF(LEN(Table3[[#This Row],[Comment]])&gt;0, 1, 0), 1)</f>
        <v>1</v>
      </c>
    </row>
    <row r="184" spans="2:7 16373:16384" x14ac:dyDescent="0.35">
      <c r="B184" s="17"/>
      <c r="C184" s="17"/>
      <c r="D184" s="17"/>
      <c r="E184" s="18"/>
      <c r="F184" s="18"/>
      <c r="G184" s="17"/>
      <c r="XES184">
        <f t="shared" si="51"/>
        <v>0</v>
      </c>
      <c r="XET184">
        <f t="shared" si="52"/>
        <v>0</v>
      </c>
      <c r="XEU184" s="10">
        <f t="shared" si="42"/>
        <v>1</v>
      </c>
      <c r="XEV184">
        <f t="shared" ca="1" si="53"/>
        <v>1</v>
      </c>
      <c r="XEX184">
        <f t="shared" si="54"/>
        <v>1</v>
      </c>
      <c r="XEY184">
        <f t="shared" si="55"/>
        <v>1</v>
      </c>
      <c r="XEZ184">
        <f t="shared" si="56"/>
        <v>1</v>
      </c>
      <c r="XFA184">
        <f t="shared" ca="1" si="57"/>
        <v>1</v>
      </c>
      <c r="XFB184" s="9">
        <f t="shared" si="58"/>
        <v>1</v>
      </c>
      <c r="XFC184">
        <v>1</v>
      </c>
      <c r="XFD184">
        <f>IF(IFERROR(SEARCH("Other unavailability",Table3[[#This Row],[Reason]],1), 0), IF(LEN(Table3[[#This Row],[Comment]])&gt;0, 1, 0), 1)</f>
        <v>1</v>
      </c>
    </row>
    <row r="185" spans="2:7 16373:16384" x14ac:dyDescent="0.35">
      <c r="B185" s="17"/>
      <c r="C185" s="17"/>
      <c r="D185" s="17"/>
      <c r="E185" s="18"/>
      <c r="F185" s="18"/>
      <c r="G185" s="17"/>
      <c r="XES185">
        <f t="shared" si="51"/>
        <v>0</v>
      </c>
      <c r="XET185">
        <f t="shared" si="52"/>
        <v>0</v>
      </c>
      <c r="XEU185" s="10">
        <f t="shared" si="42"/>
        <v>1</v>
      </c>
      <c r="XEV185">
        <f t="shared" ca="1" si="53"/>
        <v>1</v>
      </c>
      <c r="XEX185">
        <f t="shared" si="54"/>
        <v>1</v>
      </c>
      <c r="XEY185">
        <f t="shared" si="55"/>
        <v>1</v>
      </c>
      <c r="XEZ185">
        <f t="shared" si="56"/>
        <v>1</v>
      </c>
      <c r="XFA185">
        <f t="shared" ca="1" si="57"/>
        <v>1</v>
      </c>
      <c r="XFB185" s="9">
        <f t="shared" si="58"/>
        <v>1</v>
      </c>
      <c r="XFC185">
        <v>1</v>
      </c>
      <c r="XFD185">
        <f>IF(IFERROR(SEARCH("Other unavailability",Table3[[#This Row],[Reason]],1), 0), IF(LEN(Table3[[#This Row],[Comment]])&gt;0, 1, 0), 1)</f>
        <v>1</v>
      </c>
    </row>
    <row r="186" spans="2:7 16373:16384" x14ac:dyDescent="0.35">
      <c r="B186" s="17"/>
      <c r="C186" s="17"/>
      <c r="D186" s="17"/>
      <c r="E186" s="18"/>
      <c r="F186" s="18"/>
      <c r="G186" s="17"/>
      <c r="XES186">
        <f t="shared" si="51"/>
        <v>0</v>
      </c>
      <c r="XET186">
        <f t="shared" si="52"/>
        <v>0</v>
      </c>
      <c r="XEU186" s="10">
        <f t="shared" si="42"/>
        <v>1</v>
      </c>
      <c r="XEV186">
        <f t="shared" ca="1" si="53"/>
        <v>1</v>
      </c>
      <c r="XEX186">
        <f t="shared" si="54"/>
        <v>1</v>
      </c>
      <c r="XEY186">
        <f t="shared" si="55"/>
        <v>1</v>
      </c>
      <c r="XEZ186">
        <f t="shared" si="56"/>
        <v>1</v>
      </c>
      <c r="XFA186">
        <f t="shared" ca="1" si="57"/>
        <v>1</v>
      </c>
      <c r="XFB186" s="9">
        <f t="shared" si="58"/>
        <v>1</v>
      </c>
      <c r="XFC186">
        <v>1</v>
      </c>
      <c r="XFD186">
        <f>IF(IFERROR(SEARCH("Other unavailability",Table3[[#This Row],[Reason]],1), 0), IF(LEN(Table3[[#This Row],[Comment]])&gt;0, 1, 0), 1)</f>
        <v>1</v>
      </c>
    </row>
    <row r="187" spans="2:7 16373:16384" x14ac:dyDescent="0.35">
      <c r="B187" s="17"/>
      <c r="C187" s="17"/>
      <c r="D187" s="17"/>
      <c r="E187" s="18"/>
      <c r="F187" s="18"/>
      <c r="G187" s="17"/>
      <c r="XES187">
        <f t="shared" si="51"/>
        <v>0</v>
      </c>
      <c r="XET187">
        <f t="shared" si="52"/>
        <v>0</v>
      </c>
      <c r="XEU187" s="10">
        <f t="shared" si="42"/>
        <v>1</v>
      </c>
      <c r="XEV187">
        <f t="shared" ca="1" si="53"/>
        <v>1</v>
      </c>
      <c r="XEX187">
        <f t="shared" si="54"/>
        <v>1</v>
      </c>
      <c r="XEY187">
        <f t="shared" si="55"/>
        <v>1</v>
      </c>
      <c r="XEZ187">
        <f t="shared" si="56"/>
        <v>1</v>
      </c>
      <c r="XFA187">
        <f t="shared" ca="1" si="57"/>
        <v>1</v>
      </c>
      <c r="XFB187" s="9">
        <f t="shared" si="58"/>
        <v>1</v>
      </c>
      <c r="XFC187">
        <v>1</v>
      </c>
      <c r="XFD187">
        <f>IF(IFERROR(SEARCH("Other unavailability",Table3[[#This Row],[Reason]],1), 0), IF(LEN(Table3[[#This Row],[Comment]])&gt;0, 1, 0), 1)</f>
        <v>1</v>
      </c>
    </row>
    <row r="188" spans="2:7 16373:16384" x14ac:dyDescent="0.35">
      <c r="B188" s="17"/>
      <c r="C188" s="17"/>
      <c r="D188" s="17"/>
      <c r="E188" s="18"/>
      <c r="F188" s="18"/>
      <c r="G188" s="17"/>
      <c r="XES188">
        <f t="shared" si="51"/>
        <v>0</v>
      </c>
      <c r="XET188">
        <f t="shared" si="52"/>
        <v>0</v>
      </c>
      <c r="XEU188" s="10">
        <f t="shared" si="42"/>
        <v>1</v>
      </c>
      <c r="XEV188">
        <f t="shared" ca="1" si="53"/>
        <v>1</v>
      </c>
      <c r="XEX188">
        <f t="shared" si="54"/>
        <v>1</v>
      </c>
      <c r="XEY188">
        <f t="shared" si="55"/>
        <v>1</v>
      </c>
      <c r="XEZ188">
        <f t="shared" si="56"/>
        <v>1</v>
      </c>
      <c r="XFA188">
        <f t="shared" ca="1" si="57"/>
        <v>1</v>
      </c>
      <c r="XFB188" s="9">
        <f t="shared" si="58"/>
        <v>1</v>
      </c>
      <c r="XFC188">
        <v>1</v>
      </c>
      <c r="XFD188">
        <f>IF(IFERROR(SEARCH("Other unavailability",Table3[[#This Row],[Reason]],1), 0), IF(LEN(Table3[[#This Row],[Comment]])&gt;0, 1, 0), 1)</f>
        <v>1</v>
      </c>
    </row>
    <row r="189" spans="2:7 16373:16384" x14ac:dyDescent="0.35">
      <c r="B189" s="17"/>
      <c r="C189" s="17"/>
      <c r="D189" s="17"/>
      <c r="E189" s="18"/>
      <c r="F189" s="18"/>
      <c r="G189" s="17"/>
      <c r="XES189">
        <f t="shared" si="51"/>
        <v>0</v>
      </c>
      <c r="XET189">
        <f t="shared" si="52"/>
        <v>0</v>
      </c>
      <c r="XEU189" s="10">
        <f t="shared" si="42"/>
        <v>1</v>
      </c>
      <c r="XEV189">
        <f t="shared" ca="1" si="53"/>
        <v>1</v>
      </c>
      <c r="XEX189">
        <f t="shared" si="54"/>
        <v>1</v>
      </c>
      <c r="XEY189">
        <f t="shared" si="55"/>
        <v>1</v>
      </c>
      <c r="XEZ189">
        <f t="shared" si="56"/>
        <v>1</v>
      </c>
      <c r="XFA189">
        <f t="shared" ca="1" si="57"/>
        <v>1</v>
      </c>
      <c r="XFB189" s="9">
        <f t="shared" si="58"/>
        <v>1</v>
      </c>
      <c r="XFC189">
        <v>1</v>
      </c>
      <c r="XFD189">
        <f>IF(IFERROR(SEARCH("Other unavailability",Table3[[#This Row],[Reason]],1), 0), IF(LEN(Table3[[#This Row],[Comment]])&gt;0, 1, 0), 1)</f>
        <v>1</v>
      </c>
    </row>
    <row r="190" spans="2:7 16373:16384" x14ac:dyDescent="0.35">
      <c r="B190" s="17"/>
      <c r="C190" s="17"/>
      <c r="D190" s="17"/>
      <c r="E190" s="18"/>
      <c r="F190" s="18"/>
      <c r="G190" s="17"/>
      <c r="XES190">
        <f t="shared" si="51"/>
        <v>0</v>
      </c>
      <c r="XET190">
        <f t="shared" si="52"/>
        <v>0</v>
      </c>
      <c r="XEU190" s="10">
        <f t="shared" si="42"/>
        <v>1</v>
      </c>
      <c r="XEV190">
        <f t="shared" ca="1" si="53"/>
        <v>1</v>
      </c>
      <c r="XEX190">
        <f t="shared" si="54"/>
        <v>1</v>
      </c>
      <c r="XEY190">
        <f t="shared" si="55"/>
        <v>1</v>
      </c>
      <c r="XEZ190">
        <f t="shared" si="56"/>
        <v>1</v>
      </c>
      <c r="XFA190">
        <f t="shared" ca="1" si="57"/>
        <v>1</v>
      </c>
      <c r="XFB190" s="9">
        <f t="shared" si="58"/>
        <v>1</v>
      </c>
      <c r="XFC190">
        <v>1</v>
      </c>
      <c r="XFD190">
        <f>IF(IFERROR(SEARCH("Other unavailability",Table3[[#This Row],[Reason]],1), 0), IF(LEN(Table3[[#This Row],[Comment]])&gt;0, 1, 0), 1)</f>
        <v>1</v>
      </c>
    </row>
    <row r="191" spans="2:7 16373:16384" x14ac:dyDescent="0.35">
      <c r="B191" s="17"/>
      <c r="C191" s="17"/>
      <c r="D191" s="17"/>
      <c r="E191" s="18"/>
      <c r="F191" s="18"/>
      <c r="G191" s="17"/>
      <c r="XES191">
        <f t="shared" si="51"/>
        <v>0</v>
      </c>
      <c r="XET191">
        <f t="shared" si="52"/>
        <v>0</v>
      </c>
      <c r="XEU191" s="10">
        <f t="shared" si="42"/>
        <v>1</v>
      </c>
      <c r="XEV191">
        <f t="shared" ca="1" si="53"/>
        <v>1</v>
      </c>
      <c r="XEX191">
        <f t="shared" si="54"/>
        <v>1</v>
      </c>
      <c r="XEY191">
        <f t="shared" si="55"/>
        <v>1</v>
      </c>
      <c r="XEZ191">
        <f t="shared" si="56"/>
        <v>1</v>
      </c>
      <c r="XFA191">
        <f t="shared" ca="1" si="57"/>
        <v>1</v>
      </c>
      <c r="XFB191" s="9">
        <f t="shared" si="58"/>
        <v>1</v>
      </c>
      <c r="XFC191">
        <v>1</v>
      </c>
      <c r="XFD191">
        <f>IF(IFERROR(SEARCH("Other unavailability",Table3[[#This Row],[Reason]],1), 0), IF(LEN(Table3[[#This Row],[Comment]])&gt;0, 1, 0), 1)</f>
        <v>1</v>
      </c>
    </row>
    <row r="192" spans="2:7 16373:16384" x14ac:dyDescent="0.35">
      <c r="B192" s="17"/>
      <c r="C192" s="17"/>
      <c r="D192" s="17"/>
      <c r="E192" s="18"/>
      <c r="F192" s="18"/>
      <c r="G192" s="17"/>
      <c r="XES192">
        <f t="shared" si="51"/>
        <v>0</v>
      </c>
      <c r="XET192">
        <f t="shared" si="52"/>
        <v>0</v>
      </c>
      <c r="XEU192" s="10">
        <f t="shared" si="42"/>
        <v>1</v>
      </c>
      <c r="XEV192">
        <f t="shared" ca="1" si="53"/>
        <v>1</v>
      </c>
      <c r="XEX192">
        <f t="shared" si="54"/>
        <v>1</v>
      </c>
      <c r="XEY192">
        <f t="shared" si="55"/>
        <v>1</v>
      </c>
      <c r="XEZ192">
        <f t="shared" si="56"/>
        <v>1</v>
      </c>
      <c r="XFA192">
        <f t="shared" ca="1" si="57"/>
        <v>1</v>
      </c>
      <c r="XFB192" s="9">
        <f t="shared" si="58"/>
        <v>1</v>
      </c>
      <c r="XFC192">
        <v>1</v>
      </c>
      <c r="XFD192">
        <f>IF(IFERROR(SEARCH("Other unavailability",Table3[[#This Row],[Reason]],1), 0), IF(LEN(Table3[[#This Row],[Comment]])&gt;0, 1, 0), 1)</f>
        <v>1</v>
      </c>
    </row>
    <row r="193" spans="2:7 16373:16384" x14ac:dyDescent="0.35">
      <c r="B193" s="17"/>
      <c r="C193" s="17"/>
      <c r="D193" s="17"/>
      <c r="E193" s="18"/>
      <c r="F193" s="18"/>
      <c r="G193" s="17"/>
      <c r="XES193">
        <f t="shared" si="51"/>
        <v>0</v>
      </c>
      <c r="XET193">
        <f t="shared" si="52"/>
        <v>0</v>
      </c>
      <c r="XEU193" s="10">
        <f t="shared" si="42"/>
        <v>1</v>
      </c>
      <c r="XEV193">
        <f t="shared" ca="1" si="53"/>
        <v>1</v>
      </c>
      <c r="XEX193">
        <f t="shared" si="54"/>
        <v>1</v>
      </c>
      <c r="XEY193">
        <f t="shared" si="55"/>
        <v>1</v>
      </c>
      <c r="XEZ193">
        <f t="shared" si="56"/>
        <v>1</v>
      </c>
      <c r="XFA193">
        <f t="shared" ca="1" si="57"/>
        <v>1</v>
      </c>
      <c r="XFB193" s="9">
        <f t="shared" si="58"/>
        <v>1</v>
      </c>
      <c r="XFC193">
        <v>1</v>
      </c>
      <c r="XFD193">
        <f>IF(IFERROR(SEARCH("Other unavailability",Table3[[#This Row],[Reason]],1), 0), IF(LEN(Table3[[#This Row],[Comment]])&gt;0, 1, 0), 1)</f>
        <v>1</v>
      </c>
    </row>
    <row r="194" spans="2:7 16373:16384" x14ac:dyDescent="0.35">
      <c r="B194" s="17"/>
      <c r="C194" s="17"/>
      <c r="D194" s="17"/>
      <c r="E194" s="18"/>
      <c r="F194" s="18"/>
      <c r="G194" s="17"/>
      <c r="XES194">
        <f t="shared" si="51"/>
        <v>0</v>
      </c>
      <c r="XET194">
        <f t="shared" si="52"/>
        <v>0</v>
      </c>
      <c r="XEU194" s="10">
        <f t="shared" si="42"/>
        <v>1</v>
      </c>
      <c r="XEV194">
        <f t="shared" ca="1" si="53"/>
        <v>1</v>
      </c>
      <c r="XEX194">
        <f t="shared" si="54"/>
        <v>1</v>
      </c>
      <c r="XEY194">
        <f t="shared" si="55"/>
        <v>1</v>
      </c>
      <c r="XEZ194">
        <f t="shared" si="56"/>
        <v>1</v>
      </c>
      <c r="XFA194">
        <f t="shared" ca="1" si="57"/>
        <v>1</v>
      </c>
      <c r="XFB194" s="9">
        <f t="shared" si="58"/>
        <v>1</v>
      </c>
      <c r="XFC194">
        <v>1</v>
      </c>
      <c r="XFD194">
        <f>IF(IFERROR(SEARCH("Other unavailability",Table3[[#This Row],[Reason]],1), 0), IF(LEN(Table3[[#This Row],[Comment]])&gt;0, 1, 0), 1)</f>
        <v>1</v>
      </c>
    </row>
    <row r="195" spans="2:7 16373:16384" x14ac:dyDescent="0.35">
      <c r="B195" s="17"/>
      <c r="C195" s="17"/>
      <c r="D195" s="17"/>
      <c r="E195" s="18"/>
      <c r="F195" s="18"/>
      <c r="G195" s="17"/>
      <c r="XES195">
        <f t="shared" si="51"/>
        <v>0</v>
      </c>
      <c r="XET195">
        <f t="shared" si="52"/>
        <v>0</v>
      </c>
      <c r="XEU195" s="10">
        <f t="shared" si="42"/>
        <v>1</v>
      </c>
      <c r="XEV195">
        <f t="shared" ca="1" si="53"/>
        <v>1</v>
      </c>
      <c r="XEX195">
        <f t="shared" si="54"/>
        <v>1</v>
      </c>
      <c r="XEY195">
        <f t="shared" si="55"/>
        <v>1</v>
      </c>
      <c r="XEZ195">
        <f t="shared" si="56"/>
        <v>1</v>
      </c>
      <c r="XFA195">
        <f t="shared" ca="1" si="57"/>
        <v>1</v>
      </c>
      <c r="XFB195" s="9">
        <f t="shared" si="58"/>
        <v>1</v>
      </c>
      <c r="XFC195">
        <v>1</v>
      </c>
      <c r="XFD195">
        <f>IF(IFERROR(SEARCH("Other unavailability",Table3[[#This Row],[Reason]],1), 0), IF(LEN(Table3[[#This Row],[Comment]])&gt;0, 1, 0), 1)</f>
        <v>1</v>
      </c>
    </row>
    <row r="196" spans="2:7 16373:16384" x14ac:dyDescent="0.35">
      <c r="B196" s="17"/>
      <c r="C196" s="17"/>
      <c r="D196" s="17"/>
      <c r="E196" s="18"/>
      <c r="F196" s="18"/>
      <c r="G196" s="17"/>
      <c r="XES196">
        <f t="shared" si="51"/>
        <v>0</v>
      </c>
      <c r="XET196">
        <f t="shared" si="52"/>
        <v>0</v>
      </c>
      <c r="XEU196" s="10">
        <f t="shared" si="42"/>
        <v>1</v>
      </c>
      <c r="XEV196">
        <f t="shared" ca="1" si="53"/>
        <v>1</v>
      </c>
      <c r="XEX196">
        <f t="shared" si="54"/>
        <v>1</v>
      </c>
      <c r="XEY196">
        <f t="shared" si="55"/>
        <v>1</v>
      </c>
      <c r="XEZ196">
        <f t="shared" si="56"/>
        <v>1</v>
      </c>
      <c r="XFA196">
        <f t="shared" ca="1" si="57"/>
        <v>1</v>
      </c>
      <c r="XFB196" s="9">
        <f t="shared" si="58"/>
        <v>1</v>
      </c>
      <c r="XFC196">
        <v>1</v>
      </c>
      <c r="XFD196">
        <f>IF(IFERROR(SEARCH("Other unavailability",Table3[[#This Row],[Reason]],1), 0), IF(LEN(Table3[[#This Row],[Comment]])&gt;0, 1, 0), 1)</f>
        <v>1</v>
      </c>
    </row>
    <row r="197" spans="2:7 16373:16384" x14ac:dyDescent="0.35">
      <c r="B197" s="17"/>
      <c r="C197" s="17"/>
      <c r="D197" s="17"/>
      <c r="E197" s="18"/>
      <c r="F197" s="18"/>
      <c r="G197" s="17"/>
      <c r="XES197">
        <f t="shared" si="51"/>
        <v>0</v>
      </c>
      <c r="XET197">
        <f t="shared" si="52"/>
        <v>0</v>
      </c>
      <c r="XEU197" s="10">
        <f t="shared" si="42"/>
        <v>1</v>
      </c>
      <c r="XEV197">
        <f t="shared" ca="1" si="53"/>
        <v>1</v>
      </c>
      <c r="XEX197">
        <f t="shared" si="54"/>
        <v>1</v>
      </c>
      <c r="XEY197">
        <f t="shared" si="55"/>
        <v>1</v>
      </c>
      <c r="XEZ197">
        <f t="shared" si="56"/>
        <v>1</v>
      </c>
      <c r="XFA197">
        <f t="shared" ca="1" si="57"/>
        <v>1</v>
      </c>
      <c r="XFB197" s="9">
        <f t="shared" si="58"/>
        <v>1</v>
      </c>
      <c r="XFC197">
        <v>1</v>
      </c>
      <c r="XFD197">
        <f>IF(IFERROR(SEARCH("Other unavailability",Table3[[#This Row],[Reason]],1), 0), IF(LEN(Table3[[#This Row],[Comment]])&gt;0, 1, 0), 1)</f>
        <v>1</v>
      </c>
    </row>
    <row r="198" spans="2:7 16373:16384" x14ac:dyDescent="0.35">
      <c r="B198" s="17"/>
      <c r="C198" s="17"/>
      <c r="D198" s="17"/>
      <c r="E198" s="18"/>
      <c r="F198" s="18"/>
      <c r="G198" s="17"/>
      <c r="XES198">
        <f t="shared" si="51"/>
        <v>0</v>
      </c>
      <c r="XET198">
        <f t="shared" si="52"/>
        <v>0</v>
      </c>
      <c r="XEU198" s="10">
        <f t="shared" ref="XEU198:XEU203" si="59">IF(AND(XES198=0,XET198=1),0,1)</f>
        <v>1</v>
      </c>
      <c r="XEV198">
        <f t="shared" ref="XEV198:XEV203" ca="1" si="60">IF(AND(B198&lt;&gt;"",ISNA(VLOOKUP(D198,INDIRECT("Reasons"),1,FALSE))),0,1)</f>
        <v>1</v>
      </c>
      <c r="XEX198">
        <f t="shared" ref="XEX198:XEX203" si="61">IF(AND(B198&lt;&gt;"",ISBLANK(D198)),0,1)</f>
        <v>1</v>
      </c>
      <c r="XEY198">
        <f t="shared" ref="XEY198:XEY203" si="62">IF(AND(B198&lt;&gt;"",ISBLANK(E198)),0,1)</f>
        <v>1</v>
      </c>
      <c r="XEZ198">
        <f t="shared" ref="XEZ198:XEZ203" si="63">IF(AND(B198&lt;&gt;"",ISBLANK(F198)),0,1)</f>
        <v>1</v>
      </c>
      <c r="XFA198">
        <f t="shared" ref="XFA198:XFA203" ca="1" si="64">IF(ISNA(VLOOKUP(C198,INDIRECT(B198),1,FALSE)),0,1)</f>
        <v>1</v>
      </c>
      <c r="XFB198" s="9">
        <f t="shared" ref="XFB198:XFB203" si="65">IF(AND(B198&lt;&gt;"",ISBLANK(C198)),0,1)</f>
        <v>1</v>
      </c>
      <c r="XFC198">
        <v>1</v>
      </c>
      <c r="XFD198">
        <f>IF(IFERROR(SEARCH("Other unavailability",Table3[[#This Row],[Reason]],1), 0), IF(LEN(Table3[[#This Row],[Comment]])&gt;0, 1, 0), 1)</f>
        <v>1</v>
      </c>
    </row>
    <row r="199" spans="2:7 16373:16384" x14ac:dyDescent="0.35">
      <c r="B199" s="17"/>
      <c r="C199" s="17"/>
      <c r="D199" s="17"/>
      <c r="E199" s="18"/>
      <c r="F199" s="18"/>
      <c r="G199" s="17"/>
      <c r="XES199">
        <f t="shared" si="51"/>
        <v>0</v>
      </c>
      <c r="XET199">
        <f t="shared" si="52"/>
        <v>0</v>
      </c>
      <c r="XEU199" s="10">
        <f t="shared" si="59"/>
        <v>1</v>
      </c>
      <c r="XEV199">
        <f t="shared" ca="1" si="60"/>
        <v>1</v>
      </c>
      <c r="XEX199">
        <f t="shared" si="61"/>
        <v>1</v>
      </c>
      <c r="XEY199">
        <f t="shared" si="62"/>
        <v>1</v>
      </c>
      <c r="XEZ199">
        <f t="shared" si="63"/>
        <v>1</v>
      </c>
      <c r="XFA199">
        <f t="shared" ca="1" si="64"/>
        <v>1</v>
      </c>
      <c r="XFB199" s="9">
        <f t="shared" si="65"/>
        <v>1</v>
      </c>
      <c r="XFC199">
        <v>1</v>
      </c>
      <c r="XFD199">
        <f>IF(IFERROR(SEARCH("Other unavailability",Table3[[#This Row],[Reason]],1), 0), IF(LEN(Table3[[#This Row],[Comment]])&gt;0, 1, 0), 1)</f>
        <v>1</v>
      </c>
    </row>
    <row r="200" spans="2:7 16373:16384" x14ac:dyDescent="0.35">
      <c r="B200" s="17"/>
      <c r="C200" s="17"/>
      <c r="D200" s="17"/>
      <c r="E200" s="18"/>
      <c r="F200" s="18"/>
      <c r="G200" s="17"/>
      <c r="XES200">
        <f t="shared" si="51"/>
        <v>0</v>
      </c>
      <c r="XET200">
        <f t="shared" si="52"/>
        <v>0</v>
      </c>
      <c r="XEU200" s="10">
        <f t="shared" si="59"/>
        <v>1</v>
      </c>
      <c r="XEV200">
        <f t="shared" ca="1" si="60"/>
        <v>1</v>
      </c>
      <c r="XEX200">
        <f t="shared" si="61"/>
        <v>1</v>
      </c>
      <c r="XEY200">
        <f t="shared" si="62"/>
        <v>1</v>
      </c>
      <c r="XEZ200">
        <f t="shared" si="63"/>
        <v>1</v>
      </c>
      <c r="XFA200">
        <f t="shared" ca="1" si="64"/>
        <v>1</v>
      </c>
      <c r="XFB200" s="9">
        <f t="shared" si="65"/>
        <v>1</v>
      </c>
      <c r="XFC200">
        <v>1</v>
      </c>
      <c r="XFD200">
        <f>IF(IFERROR(SEARCH("Other unavailability",Table3[[#This Row],[Reason]],1), 0), IF(LEN(Table3[[#This Row],[Comment]])&gt;0, 1, 0), 1)</f>
        <v>1</v>
      </c>
    </row>
    <row r="201" spans="2:7 16373:16384" x14ac:dyDescent="0.35">
      <c r="B201" s="17"/>
      <c r="C201" s="17"/>
      <c r="D201" s="17"/>
      <c r="E201" s="18"/>
      <c r="F201" s="18"/>
      <c r="G201" s="17"/>
      <c r="XES201">
        <f t="shared" si="51"/>
        <v>0</v>
      </c>
      <c r="XET201">
        <f t="shared" si="52"/>
        <v>0</v>
      </c>
      <c r="XEU201" s="10">
        <f t="shared" si="59"/>
        <v>1</v>
      </c>
      <c r="XEV201">
        <f t="shared" ca="1" si="60"/>
        <v>1</v>
      </c>
      <c r="XEX201">
        <f t="shared" si="61"/>
        <v>1</v>
      </c>
      <c r="XEY201">
        <f t="shared" si="62"/>
        <v>1</v>
      </c>
      <c r="XEZ201">
        <f t="shared" si="63"/>
        <v>1</v>
      </c>
      <c r="XFA201">
        <f t="shared" ca="1" si="64"/>
        <v>1</v>
      </c>
      <c r="XFB201" s="9">
        <f t="shared" si="65"/>
        <v>1</v>
      </c>
      <c r="XFC201">
        <v>1</v>
      </c>
      <c r="XFD201">
        <f>IF(IFERROR(SEARCH("Other unavailability",Table3[[#This Row],[Reason]],1), 0), IF(LEN(Table3[[#This Row],[Comment]])&gt;0, 1, 0), 1)</f>
        <v>1</v>
      </c>
    </row>
    <row r="202" spans="2:7 16373:16384" x14ac:dyDescent="0.35">
      <c r="B202" s="17"/>
      <c r="C202" s="17"/>
      <c r="D202" s="17"/>
      <c r="E202" s="18"/>
      <c r="F202" s="18"/>
      <c r="G202" s="17"/>
      <c r="XES202">
        <f t="shared" si="51"/>
        <v>0</v>
      </c>
      <c r="XET202">
        <f t="shared" si="52"/>
        <v>0</v>
      </c>
      <c r="XEU202" s="10">
        <f t="shared" si="59"/>
        <v>1</v>
      </c>
      <c r="XEV202">
        <f t="shared" ca="1" si="60"/>
        <v>1</v>
      </c>
      <c r="XEX202">
        <f t="shared" si="61"/>
        <v>1</v>
      </c>
      <c r="XEY202">
        <f t="shared" si="62"/>
        <v>1</v>
      </c>
      <c r="XEZ202">
        <f t="shared" si="63"/>
        <v>1</v>
      </c>
      <c r="XFA202">
        <f t="shared" ca="1" si="64"/>
        <v>1</v>
      </c>
      <c r="XFB202" s="9">
        <f t="shared" si="65"/>
        <v>1</v>
      </c>
      <c r="XFC202">
        <v>1</v>
      </c>
      <c r="XFD202">
        <f>IF(IFERROR(SEARCH("Other unavailability",Table3[[#This Row],[Reason]],1), 0), IF(LEN(Table3[[#This Row],[Comment]])&gt;0, 1, 0), 1)</f>
        <v>1</v>
      </c>
    </row>
    <row r="203" spans="2:7 16373:16384" x14ac:dyDescent="0.35">
      <c r="B203" s="17"/>
      <c r="C203" s="17"/>
      <c r="D203" s="17"/>
      <c r="E203" s="18"/>
      <c r="F203" s="18"/>
      <c r="G203" s="17"/>
      <c r="XES203">
        <f t="shared" si="51"/>
        <v>0</v>
      </c>
      <c r="XET203">
        <f t="shared" si="52"/>
        <v>0</v>
      </c>
      <c r="XEU203" s="10">
        <f t="shared" si="59"/>
        <v>1</v>
      </c>
      <c r="XEV203">
        <f t="shared" ca="1" si="60"/>
        <v>1</v>
      </c>
      <c r="XEX203">
        <f t="shared" si="61"/>
        <v>1</v>
      </c>
      <c r="XEY203">
        <f t="shared" si="62"/>
        <v>1</v>
      </c>
      <c r="XEZ203">
        <f t="shared" si="63"/>
        <v>1</v>
      </c>
      <c r="XFA203">
        <f t="shared" ca="1" si="64"/>
        <v>1</v>
      </c>
      <c r="XFB203" s="9">
        <f t="shared" si="65"/>
        <v>1</v>
      </c>
      <c r="XFC203">
        <v>1</v>
      </c>
      <c r="XFD203">
        <f>IF(IFERROR(SEARCH("Other unavailability",Table3[[#This Row],[Reason]],1), 0), IF(LEN(Table3[[#This Row],[Comment]])&gt;0, 1, 0), 1)</f>
        <v>1</v>
      </c>
    </row>
  </sheetData>
  <sheetProtection selectLockedCells="1"/>
  <dataConsolidate/>
  <conditionalFormatting sqref="G2">
    <cfRule type="notContainsBlanks" dxfId="1174" priority="17745">
      <formula>LEN(TRIM(G2))&gt;0</formula>
    </cfRule>
  </conditionalFormatting>
  <conditionalFormatting sqref="F2">
    <cfRule type="notContainsBlanks" dxfId="1173" priority="17744">
      <formula>LEN(TRIM(F2))&gt;0</formula>
    </cfRule>
  </conditionalFormatting>
  <conditionalFormatting sqref="E2">
    <cfRule type="notContainsBlanks" dxfId="1172" priority="17743">
      <formula>LEN(TRIM(E2))&gt;0</formula>
    </cfRule>
  </conditionalFormatting>
  <conditionalFormatting sqref="D2">
    <cfRule type="notContainsBlanks" dxfId="1171" priority="17742">
      <formula>LEN(TRIM(D2))&gt;0</formula>
    </cfRule>
  </conditionalFormatting>
  <conditionalFormatting sqref="C2">
    <cfRule type="notContainsBlanks" dxfId="1170" priority="17741">
      <formula>LEN(TRIM(C2))&gt;0</formula>
    </cfRule>
  </conditionalFormatting>
  <conditionalFormatting sqref="B2">
    <cfRule type="notContainsBlanks" dxfId="1169" priority="17746">
      <formula>LEN(TRIM(B2))&gt;0</formula>
    </cfRule>
  </conditionalFormatting>
  <conditionalFormatting sqref="E101:E203 E83:E91 E79:E81 E62:E76 E94:E96 E16:E17">
    <cfRule type="cellIs" dxfId="1168" priority="2352" operator="equal">
      <formula>$XEY16</formula>
    </cfRule>
  </conditionalFormatting>
  <conditionalFormatting sqref="F101:F203 F83:F91 F79:F81 F62:F76 F94:F96 F16:F17">
    <cfRule type="cellIs" dxfId="1167" priority="2351" operator="equal">
      <formula>$XEZ16</formula>
    </cfRule>
  </conditionalFormatting>
  <conditionalFormatting sqref="C101:C203 C83:C91 C79:C81 C62:C76 C94:C96 C16:C17 C14">
    <cfRule type="expression" dxfId="1166" priority="2349">
      <formula>OR($XFA14=0)</formula>
    </cfRule>
    <cfRule type="cellIs" dxfId="1165" priority="2350" operator="equal">
      <formula>$XFB14</formula>
    </cfRule>
  </conditionalFormatting>
  <conditionalFormatting sqref="D101:D203 D83:D91 D79:D81 D62:D76 D94:D96 D16:D17 D14">
    <cfRule type="cellIs" dxfId="1164" priority="2348" operator="equal">
      <formula>$XEX14</formula>
    </cfRule>
  </conditionalFormatting>
  <conditionalFormatting sqref="B101:B203 B83:B91 B79:B81 B62:B76 B94:B96 B16:B17 B14">
    <cfRule type="cellIs" dxfId="1163" priority="2347" operator="equal">
      <formula>$XEU14</formula>
    </cfRule>
  </conditionalFormatting>
  <conditionalFormatting sqref="G91">
    <cfRule type="cellIs" dxfId="1162" priority="2353" operator="equal">
      <formula>$XFD90</formula>
    </cfRule>
  </conditionalFormatting>
  <conditionalFormatting sqref="E92">
    <cfRule type="cellIs" dxfId="1161" priority="2346" operator="equal">
      <formula>$XEY92</formula>
    </cfRule>
  </conditionalFormatting>
  <conditionalFormatting sqref="F92">
    <cfRule type="cellIs" dxfId="1160" priority="2345" operator="equal">
      <formula>$XEZ92</formula>
    </cfRule>
  </conditionalFormatting>
  <conditionalFormatting sqref="C92">
    <cfRule type="expression" dxfId="1159" priority="2343">
      <formula>OR($XFA92=0)</formula>
    </cfRule>
    <cfRule type="cellIs" dxfId="1158" priority="2344" operator="equal">
      <formula>$XFB92</formula>
    </cfRule>
  </conditionalFormatting>
  <conditionalFormatting sqref="D92">
    <cfRule type="cellIs" dxfId="1157" priority="2342" operator="equal">
      <formula>$XEX92</formula>
    </cfRule>
  </conditionalFormatting>
  <conditionalFormatting sqref="B92">
    <cfRule type="cellIs" dxfId="1156" priority="2341" operator="equal">
      <formula>$XEU92</formula>
    </cfRule>
  </conditionalFormatting>
  <conditionalFormatting sqref="G92 G101:G203 G83:G90 G79:G81 G62:G76 G94:G96">
    <cfRule type="cellIs" dxfId="1155" priority="2340" operator="equal">
      <formula>$XFD62</formula>
    </cfRule>
  </conditionalFormatting>
  <conditionalFormatting sqref="D93">
    <cfRule type="cellIs" dxfId="1154" priority="2339" operator="equal">
      <formula>$XEX93</formula>
    </cfRule>
  </conditionalFormatting>
  <conditionalFormatting sqref="C93">
    <cfRule type="expression" dxfId="1153" priority="2337">
      <formula>OR($XFA93=0)</formula>
    </cfRule>
    <cfRule type="cellIs" dxfId="1152" priority="2338" operator="equal">
      <formula>$XFB93</formula>
    </cfRule>
  </conditionalFormatting>
  <conditionalFormatting sqref="B93">
    <cfRule type="cellIs" dxfId="1151" priority="2336" operator="equal">
      <formula>$XEU93</formula>
    </cfRule>
  </conditionalFormatting>
  <conditionalFormatting sqref="G93">
    <cfRule type="cellIs" dxfId="1150" priority="2335" operator="equal">
      <formula>$XFD93</formula>
    </cfRule>
  </conditionalFormatting>
  <conditionalFormatting sqref="E93">
    <cfRule type="cellIs" dxfId="1149" priority="2334" operator="equal">
      <formula>$XEY93</formula>
    </cfRule>
  </conditionalFormatting>
  <conditionalFormatting sqref="F93">
    <cfRule type="cellIs" dxfId="1148" priority="2333" operator="equal">
      <formula>$XEY93</formula>
    </cfRule>
  </conditionalFormatting>
  <conditionalFormatting sqref="E100">
    <cfRule type="cellIs" dxfId="1147" priority="2332" operator="equal">
      <formula>$XEY100</formula>
    </cfRule>
  </conditionalFormatting>
  <conditionalFormatting sqref="F100">
    <cfRule type="cellIs" dxfId="1146" priority="2331" operator="equal">
      <formula>$XEZ100</formula>
    </cfRule>
  </conditionalFormatting>
  <conditionalFormatting sqref="C100">
    <cfRule type="expression" dxfId="1145" priority="2329">
      <formula>OR($XFA100=0)</formula>
    </cfRule>
    <cfRule type="cellIs" dxfId="1144" priority="2330" operator="equal">
      <formula>$XFB100</formula>
    </cfRule>
  </conditionalFormatting>
  <conditionalFormatting sqref="D100">
    <cfRule type="cellIs" dxfId="1143" priority="2328" operator="equal">
      <formula>$XEX100</formula>
    </cfRule>
  </conditionalFormatting>
  <conditionalFormatting sqref="B100">
    <cfRule type="cellIs" dxfId="1142" priority="2327" operator="equal">
      <formula>$XEU100</formula>
    </cfRule>
  </conditionalFormatting>
  <conditionalFormatting sqref="G100">
    <cfRule type="cellIs" dxfId="1141" priority="2326" operator="equal">
      <formula>$XFD100</formula>
    </cfRule>
  </conditionalFormatting>
  <conditionalFormatting sqref="E99">
    <cfRule type="cellIs" dxfId="1140" priority="2318" operator="equal">
      <formula>$XEY99</formula>
    </cfRule>
  </conditionalFormatting>
  <conditionalFormatting sqref="F99">
    <cfRule type="cellIs" dxfId="1139" priority="2317" operator="equal">
      <formula>$XEZ99</formula>
    </cfRule>
  </conditionalFormatting>
  <conditionalFormatting sqref="C99">
    <cfRule type="expression" dxfId="1138" priority="2315">
      <formula>OR($XFA99=0)</formula>
    </cfRule>
    <cfRule type="cellIs" dxfId="1137" priority="2316" operator="equal">
      <formula>$XFB99</formula>
    </cfRule>
  </conditionalFormatting>
  <conditionalFormatting sqref="D99">
    <cfRule type="cellIs" dxfId="1136" priority="2314" operator="equal">
      <formula>$XEX99</formula>
    </cfRule>
  </conditionalFormatting>
  <conditionalFormatting sqref="B99">
    <cfRule type="cellIs" dxfId="1135" priority="2313" operator="equal">
      <formula>$XEU99</formula>
    </cfRule>
  </conditionalFormatting>
  <conditionalFormatting sqref="G99">
    <cfRule type="cellIs" dxfId="1134" priority="2312" operator="equal">
      <formula>$XFD99</formula>
    </cfRule>
  </conditionalFormatting>
  <conditionalFormatting sqref="E97">
    <cfRule type="cellIs" dxfId="1133" priority="2311" operator="equal">
      <formula>$XEY97</formula>
    </cfRule>
  </conditionalFormatting>
  <conditionalFormatting sqref="F97">
    <cfRule type="cellIs" dxfId="1132" priority="2310" operator="equal">
      <formula>$XEZ97</formula>
    </cfRule>
  </conditionalFormatting>
  <conditionalFormatting sqref="C97">
    <cfRule type="expression" dxfId="1131" priority="2308">
      <formula>OR($XFA97=0)</formula>
    </cfRule>
    <cfRule type="cellIs" dxfId="1130" priority="2309" operator="equal">
      <formula>$XFB97</formula>
    </cfRule>
  </conditionalFormatting>
  <conditionalFormatting sqref="D97">
    <cfRule type="cellIs" dxfId="1129" priority="2307" operator="equal">
      <formula>$XEX97</formula>
    </cfRule>
  </conditionalFormatting>
  <conditionalFormatting sqref="B97">
    <cfRule type="cellIs" dxfId="1128" priority="2306" operator="equal">
      <formula>$XEU97</formula>
    </cfRule>
  </conditionalFormatting>
  <conditionalFormatting sqref="G97">
    <cfRule type="cellIs" dxfId="1127" priority="2305" operator="equal">
      <formula>$XFD97</formula>
    </cfRule>
  </conditionalFormatting>
  <conditionalFormatting sqref="E98">
    <cfRule type="cellIs" dxfId="1126" priority="2304" operator="equal">
      <formula>$XEY98</formula>
    </cfRule>
  </conditionalFormatting>
  <conditionalFormatting sqref="F98">
    <cfRule type="cellIs" dxfId="1125" priority="2303" operator="equal">
      <formula>$XEZ98</formula>
    </cfRule>
  </conditionalFormatting>
  <conditionalFormatting sqref="C98">
    <cfRule type="expression" dxfId="1124" priority="2301">
      <formula>OR($XFA98=0)</formula>
    </cfRule>
    <cfRule type="cellIs" dxfId="1123" priority="2302" operator="equal">
      <formula>$XFB98</formula>
    </cfRule>
  </conditionalFormatting>
  <conditionalFormatting sqref="D98">
    <cfRule type="cellIs" dxfId="1122" priority="2300" operator="equal">
      <formula>$XEX98</formula>
    </cfRule>
  </conditionalFormatting>
  <conditionalFormatting sqref="B98">
    <cfRule type="cellIs" dxfId="1121" priority="2299" operator="equal">
      <formula>$XEU98</formula>
    </cfRule>
  </conditionalFormatting>
  <conditionalFormatting sqref="G98">
    <cfRule type="cellIs" dxfId="1120" priority="2298" operator="equal">
      <formula>$XFD98</formula>
    </cfRule>
  </conditionalFormatting>
  <conditionalFormatting sqref="E15">
    <cfRule type="cellIs" dxfId="1119" priority="2297" operator="equal">
      <formula>$XEY15</formula>
    </cfRule>
  </conditionalFormatting>
  <conditionalFormatting sqref="F15">
    <cfRule type="cellIs" dxfId="1118" priority="2296" operator="equal">
      <formula>$XEZ15</formula>
    </cfRule>
  </conditionalFormatting>
  <conditionalFormatting sqref="C15">
    <cfRule type="expression" dxfId="1117" priority="2294">
      <formula>OR($XFA15=0)</formula>
    </cfRule>
    <cfRule type="cellIs" dxfId="1116" priority="2295" operator="equal">
      <formula>$XFB15</formula>
    </cfRule>
  </conditionalFormatting>
  <conditionalFormatting sqref="D15">
    <cfRule type="cellIs" dxfId="1115" priority="2293" operator="equal">
      <formula>$XEX15</formula>
    </cfRule>
  </conditionalFormatting>
  <conditionalFormatting sqref="B15">
    <cfRule type="cellIs" dxfId="1114" priority="2292" operator="equal">
      <formula>$XEU15</formula>
    </cfRule>
  </conditionalFormatting>
  <conditionalFormatting sqref="G15">
    <cfRule type="cellIs" dxfId="1113" priority="2291" operator="equal">
      <formula>$XFD15</formula>
    </cfRule>
  </conditionalFormatting>
  <conditionalFormatting sqref="E82">
    <cfRule type="cellIs" dxfId="1112" priority="2183" operator="equal">
      <formula>$XEY82</formula>
    </cfRule>
  </conditionalFormatting>
  <conditionalFormatting sqref="F82">
    <cfRule type="cellIs" dxfId="1111" priority="2182" operator="equal">
      <formula>$XEZ82</formula>
    </cfRule>
  </conditionalFormatting>
  <conditionalFormatting sqref="C82">
    <cfRule type="expression" dxfId="1110" priority="2180">
      <formula>OR($XFA82=0)</formula>
    </cfRule>
    <cfRule type="cellIs" dxfId="1109" priority="2181" operator="equal">
      <formula>$XFB82</formula>
    </cfRule>
  </conditionalFormatting>
  <conditionalFormatting sqref="D82">
    <cfRule type="cellIs" dxfId="1108" priority="2179" operator="equal">
      <formula>$XEX82</formula>
    </cfRule>
  </conditionalFormatting>
  <conditionalFormatting sqref="B82">
    <cfRule type="cellIs" dxfId="1107" priority="2178" operator="equal">
      <formula>$XEU82</formula>
    </cfRule>
  </conditionalFormatting>
  <conditionalFormatting sqref="G82">
    <cfRule type="cellIs" dxfId="1106" priority="2177" operator="equal">
      <formula>$XFD82</formula>
    </cfRule>
  </conditionalFormatting>
  <conditionalFormatting sqref="E15">
    <cfRule type="cellIs" dxfId="1105" priority="2176" operator="equal">
      <formula>$XEY15</formula>
    </cfRule>
  </conditionalFormatting>
  <conditionalFormatting sqref="F15">
    <cfRule type="cellIs" dxfId="1104" priority="2175" operator="equal">
      <formula>$XEZ15</formula>
    </cfRule>
  </conditionalFormatting>
  <conditionalFormatting sqref="C15">
    <cfRule type="expression" dxfId="1103" priority="2173">
      <formula>OR($XFA15=0)</formula>
    </cfRule>
    <cfRule type="cellIs" dxfId="1102" priority="2174" operator="equal">
      <formula>$XFB15</formula>
    </cfRule>
  </conditionalFormatting>
  <conditionalFormatting sqref="D15">
    <cfRule type="cellIs" dxfId="1101" priority="2172" operator="equal">
      <formula>$XEX15</formula>
    </cfRule>
  </conditionalFormatting>
  <conditionalFormatting sqref="B15">
    <cfRule type="cellIs" dxfId="1100" priority="2171" operator="equal">
      <formula>$XEU15</formula>
    </cfRule>
  </conditionalFormatting>
  <conditionalFormatting sqref="G15:G20">
    <cfRule type="cellIs" dxfId="1099" priority="2170" operator="equal">
      <formula>$XFD15</formula>
    </cfRule>
  </conditionalFormatting>
  <conditionalFormatting sqref="E15:E20">
    <cfRule type="cellIs" dxfId="1098" priority="2169" operator="equal">
      <formula>$XEY15</formula>
    </cfRule>
  </conditionalFormatting>
  <conditionalFormatting sqref="F15:F20">
    <cfRule type="cellIs" dxfId="1097" priority="2168" operator="equal">
      <formula>$XEZ15</formula>
    </cfRule>
  </conditionalFormatting>
  <conditionalFormatting sqref="C14:C20">
    <cfRule type="expression" dxfId="1096" priority="2166">
      <formula>OR($XFA14=0)</formula>
    </cfRule>
    <cfRule type="cellIs" dxfId="1095" priority="2167" operator="equal">
      <formula>$XFB14</formula>
    </cfRule>
  </conditionalFormatting>
  <conditionalFormatting sqref="D14:D20">
    <cfRule type="cellIs" dxfId="1094" priority="2165" operator="equal">
      <formula>$XEX14</formula>
    </cfRule>
  </conditionalFormatting>
  <conditionalFormatting sqref="B14:B20">
    <cfRule type="cellIs" dxfId="1093" priority="2164" operator="equal">
      <formula>$XEU14</formula>
    </cfRule>
  </conditionalFormatting>
  <conditionalFormatting sqref="E18">
    <cfRule type="cellIs" dxfId="1092" priority="2163" operator="equal">
      <formula>$XEY18</formula>
    </cfRule>
  </conditionalFormatting>
  <conditionalFormatting sqref="F18">
    <cfRule type="cellIs" dxfId="1091" priority="2162" operator="equal">
      <formula>$XEZ18</formula>
    </cfRule>
  </conditionalFormatting>
  <conditionalFormatting sqref="C18">
    <cfRule type="expression" dxfId="1090" priority="2160">
      <formula>OR($XFA18=0)</formula>
    </cfRule>
    <cfRule type="cellIs" dxfId="1089" priority="2161" operator="equal">
      <formula>$XFB18</formula>
    </cfRule>
  </conditionalFormatting>
  <conditionalFormatting sqref="D18">
    <cfRule type="cellIs" dxfId="1088" priority="2159" operator="equal">
      <formula>$XEX18</formula>
    </cfRule>
  </conditionalFormatting>
  <conditionalFormatting sqref="B18">
    <cfRule type="cellIs" dxfId="1087" priority="2158" operator="equal">
      <formula>$XEU18</formula>
    </cfRule>
  </conditionalFormatting>
  <conditionalFormatting sqref="E77">
    <cfRule type="cellIs" dxfId="1086" priority="2143" operator="equal">
      <formula>$XEY77</formula>
    </cfRule>
  </conditionalFormatting>
  <conditionalFormatting sqref="F77">
    <cfRule type="cellIs" dxfId="1085" priority="2142" operator="equal">
      <formula>$XEZ77</formula>
    </cfRule>
  </conditionalFormatting>
  <conditionalFormatting sqref="C77">
    <cfRule type="expression" dxfId="1084" priority="2140">
      <formula>OR($XFA77=0)</formula>
    </cfRule>
    <cfRule type="cellIs" dxfId="1083" priority="2141" operator="equal">
      <formula>$XFB77</formula>
    </cfRule>
  </conditionalFormatting>
  <conditionalFormatting sqref="D77">
    <cfRule type="cellIs" dxfId="1082" priority="2139" operator="equal">
      <formula>$XEX77</formula>
    </cfRule>
  </conditionalFormatting>
  <conditionalFormatting sqref="B77">
    <cfRule type="cellIs" dxfId="1081" priority="2138" operator="equal">
      <formula>$XEU77</formula>
    </cfRule>
  </conditionalFormatting>
  <conditionalFormatting sqref="G77">
    <cfRule type="cellIs" dxfId="1080" priority="2137" operator="equal">
      <formula>$XFD77</formula>
    </cfRule>
  </conditionalFormatting>
  <conditionalFormatting sqref="E78">
    <cfRule type="cellIs" dxfId="1079" priority="2136" operator="equal">
      <formula>$XEY78</formula>
    </cfRule>
  </conditionalFormatting>
  <conditionalFormatting sqref="F78">
    <cfRule type="cellIs" dxfId="1078" priority="2135" operator="equal">
      <formula>$XEZ78</formula>
    </cfRule>
  </conditionalFormatting>
  <conditionalFormatting sqref="C78">
    <cfRule type="expression" dxfId="1077" priority="2133">
      <formula>OR($XFA78=0)</formula>
    </cfRule>
    <cfRule type="cellIs" dxfId="1076" priority="2134" operator="equal">
      <formula>$XFB78</formula>
    </cfRule>
  </conditionalFormatting>
  <conditionalFormatting sqref="D78">
    <cfRule type="cellIs" dxfId="1075" priority="2132" operator="equal">
      <formula>$XEX78</formula>
    </cfRule>
  </conditionalFormatting>
  <conditionalFormatting sqref="B78">
    <cfRule type="cellIs" dxfId="1074" priority="2131" operator="equal">
      <formula>$XEU78</formula>
    </cfRule>
  </conditionalFormatting>
  <conditionalFormatting sqref="G78">
    <cfRule type="cellIs" dxfId="1073" priority="2130" operator="equal">
      <formula>$XFD78</formula>
    </cfRule>
  </conditionalFormatting>
  <conditionalFormatting sqref="E41:E44">
    <cfRule type="cellIs" dxfId="1072" priority="2121" operator="equal">
      <formula>$XEY41</formula>
    </cfRule>
  </conditionalFormatting>
  <conditionalFormatting sqref="F41:F44">
    <cfRule type="cellIs" dxfId="1071" priority="2120" operator="equal">
      <formula>$XEZ41</formula>
    </cfRule>
  </conditionalFormatting>
  <conditionalFormatting sqref="C41:C44">
    <cfRule type="expression" dxfId="1070" priority="2118">
      <formula>OR($XFA41=0)</formula>
    </cfRule>
    <cfRule type="cellIs" dxfId="1069" priority="2119" operator="equal">
      <formula>$XFB41</formula>
    </cfRule>
  </conditionalFormatting>
  <conditionalFormatting sqref="D41:D44">
    <cfRule type="cellIs" dxfId="1068" priority="2117" operator="equal">
      <formula>$XEX41</formula>
    </cfRule>
  </conditionalFormatting>
  <conditionalFormatting sqref="B41:B44">
    <cfRule type="cellIs" dxfId="1067" priority="2116" operator="equal">
      <formula>$XEU41</formula>
    </cfRule>
  </conditionalFormatting>
  <conditionalFormatting sqref="G41:G45">
    <cfRule type="cellIs" dxfId="1066" priority="2110" operator="equal">
      <formula>$XFD41</formula>
    </cfRule>
  </conditionalFormatting>
  <conditionalFormatting sqref="E62">
    <cfRule type="cellIs" dxfId="1065" priority="2033" operator="equal">
      <formula>$XEY62</formula>
    </cfRule>
  </conditionalFormatting>
  <conditionalFormatting sqref="F62">
    <cfRule type="cellIs" dxfId="1064" priority="2032" operator="equal">
      <formula>$XEZ62</formula>
    </cfRule>
  </conditionalFormatting>
  <conditionalFormatting sqref="C62">
    <cfRule type="expression" dxfId="1063" priority="2030">
      <formula>OR($XFA62=0)</formula>
    </cfRule>
    <cfRule type="cellIs" dxfId="1062" priority="2031" operator="equal">
      <formula>$XFB62</formula>
    </cfRule>
  </conditionalFormatting>
  <conditionalFormatting sqref="D62">
    <cfRule type="cellIs" dxfId="1061" priority="2029" operator="equal">
      <formula>$XEX62</formula>
    </cfRule>
  </conditionalFormatting>
  <conditionalFormatting sqref="B62">
    <cfRule type="cellIs" dxfId="1060" priority="2028" operator="equal">
      <formula>$XEU62</formula>
    </cfRule>
  </conditionalFormatting>
  <conditionalFormatting sqref="G62">
    <cfRule type="cellIs" dxfId="1059" priority="2027" operator="equal">
      <formula>$XFD62</formula>
    </cfRule>
  </conditionalFormatting>
  <conditionalFormatting sqref="E36:E39">
    <cfRule type="cellIs" dxfId="1058" priority="1967" operator="equal">
      <formula>$XEY36</formula>
    </cfRule>
  </conditionalFormatting>
  <conditionalFormatting sqref="F36:F39">
    <cfRule type="cellIs" dxfId="1057" priority="1966" operator="equal">
      <formula>$XEZ36</formula>
    </cfRule>
  </conditionalFormatting>
  <conditionalFormatting sqref="C36:C39">
    <cfRule type="expression" dxfId="1056" priority="1964">
      <formula>OR($XFA36=0)</formula>
    </cfRule>
    <cfRule type="cellIs" dxfId="1055" priority="1965" operator="equal">
      <formula>$XFB36</formula>
    </cfRule>
  </conditionalFormatting>
  <conditionalFormatting sqref="D36:D39">
    <cfRule type="cellIs" dxfId="1054" priority="1963" operator="equal">
      <formula>$XEX36</formula>
    </cfRule>
  </conditionalFormatting>
  <conditionalFormatting sqref="B36:B39">
    <cfRule type="cellIs" dxfId="1053" priority="1962" operator="equal">
      <formula>$XEU36</formula>
    </cfRule>
  </conditionalFormatting>
  <conditionalFormatting sqref="G36:G39">
    <cfRule type="cellIs" dxfId="1052" priority="1961" operator="equal">
      <formula>$XFD36</formula>
    </cfRule>
  </conditionalFormatting>
  <conditionalFormatting sqref="F39">
    <cfRule type="cellIs" dxfId="1051" priority="1960" operator="equal">
      <formula>$XEY39</formula>
    </cfRule>
  </conditionalFormatting>
  <conditionalFormatting sqref="E38:E42">
    <cfRule type="cellIs" dxfId="1050" priority="1959" operator="equal">
      <formula>$XEY38</formula>
    </cfRule>
  </conditionalFormatting>
  <conditionalFormatting sqref="F38:F42">
    <cfRule type="cellIs" dxfId="1049" priority="1958" operator="equal">
      <formula>$XEZ38</formula>
    </cfRule>
  </conditionalFormatting>
  <conditionalFormatting sqref="C38:C42">
    <cfRule type="expression" dxfId="1048" priority="1956">
      <formula>OR($XFA38=0)</formula>
    </cfRule>
    <cfRule type="cellIs" dxfId="1047" priority="1957" operator="equal">
      <formula>$XFB38</formula>
    </cfRule>
  </conditionalFormatting>
  <conditionalFormatting sqref="D38:D42">
    <cfRule type="cellIs" dxfId="1046" priority="1955" operator="equal">
      <formula>$XEX38</formula>
    </cfRule>
  </conditionalFormatting>
  <conditionalFormatting sqref="B38:B42">
    <cfRule type="cellIs" dxfId="1045" priority="1954" operator="equal">
      <formula>$XEU38</formula>
    </cfRule>
  </conditionalFormatting>
  <conditionalFormatting sqref="G38:G42">
    <cfRule type="cellIs" dxfId="1044" priority="1953" operator="equal">
      <formula>$XFD38</formula>
    </cfRule>
  </conditionalFormatting>
  <conditionalFormatting sqref="B44">
    <cfRule type="cellIs" dxfId="1043" priority="1947" operator="equal">
      <formula>$XEU44</formula>
    </cfRule>
  </conditionalFormatting>
  <conditionalFormatting sqref="D44">
    <cfRule type="cellIs" dxfId="1042" priority="1944" operator="equal">
      <formula>$XEX44</formula>
    </cfRule>
  </conditionalFormatting>
  <conditionalFormatting sqref="C44">
    <cfRule type="expression" dxfId="1041" priority="1942">
      <formula>OR($XFA44=0)</formula>
    </cfRule>
    <cfRule type="cellIs" dxfId="1040" priority="1943" operator="equal">
      <formula>$XFB44</formula>
    </cfRule>
  </conditionalFormatting>
  <conditionalFormatting sqref="G43:G45">
    <cfRule type="cellIs" dxfId="1039" priority="1941" operator="equal">
      <formula>$XFD43</formula>
    </cfRule>
  </conditionalFormatting>
  <conditionalFormatting sqref="E44">
    <cfRule type="cellIs" dxfId="1038" priority="1940" operator="equal">
      <formula>$XEY44</formula>
    </cfRule>
  </conditionalFormatting>
  <conditionalFormatting sqref="F44">
    <cfRule type="cellIs" dxfId="1037" priority="1939" operator="equal">
      <formula>$XEY44</formula>
    </cfRule>
  </conditionalFormatting>
  <conditionalFormatting sqref="E43">
    <cfRule type="cellIs" dxfId="1036" priority="1904" operator="equal">
      <formula>$XEY43</formula>
    </cfRule>
  </conditionalFormatting>
  <conditionalFormatting sqref="C43">
    <cfRule type="expression" dxfId="1035" priority="1902">
      <formula>OR($XFA43=0)</formula>
    </cfRule>
    <cfRule type="cellIs" dxfId="1034" priority="1903" operator="equal">
      <formula>$XFB43</formula>
    </cfRule>
  </conditionalFormatting>
  <conditionalFormatting sqref="D43">
    <cfRule type="cellIs" dxfId="1033" priority="1901" operator="equal">
      <formula>$XEX43</formula>
    </cfRule>
  </conditionalFormatting>
  <conditionalFormatting sqref="B43">
    <cfRule type="cellIs" dxfId="1032" priority="1900" operator="equal">
      <formula>$XEU43</formula>
    </cfRule>
  </conditionalFormatting>
  <conditionalFormatting sqref="F43">
    <cfRule type="cellIs" dxfId="1031" priority="1899" operator="equal">
      <formula>$XEY43</formula>
    </cfRule>
  </conditionalFormatting>
  <conditionalFormatting sqref="G43">
    <cfRule type="cellIs" dxfId="1030" priority="1898" operator="equal">
      <formula>$XFD43</formula>
    </cfRule>
  </conditionalFormatting>
  <conditionalFormatting sqref="E55:E61">
    <cfRule type="cellIs" dxfId="1029" priority="1897" operator="equal">
      <formula>$XEY55</formula>
    </cfRule>
  </conditionalFormatting>
  <conditionalFormatting sqref="F55:F61">
    <cfRule type="cellIs" dxfId="1028" priority="1896" operator="equal">
      <formula>$XEZ55</formula>
    </cfRule>
  </conditionalFormatting>
  <conditionalFormatting sqref="C55:C61">
    <cfRule type="expression" dxfId="1027" priority="1894">
      <formula>OR($XFA55=0)</formula>
    </cfRule>
    <cfRule type="cellIs" dxfId="1026" priority="1895" operator="equal">
      <formula>$XFB55</formula>
    </cfRule>
  </conditionalFormatting>
  <conditionalFormatting sqref="D55:D61">
    <cfRule type="cellIs" dxfId="1025" priority="1893" operator="equal">
      <formula>$XEX55</formula>
    </cfRule>
  </conditionalFormatting>
  <conditionalFormatting sqref="B55:B61">
    <cfRule type="cellIs" dxfId="1024" priority="1892" operator="equal">
      <formula>$XEU55</formula>
    </cfRule>
  </conditionalFormatting>
  <conditionalFormatting sqref="G58:G61">
    <cfRule type="cellIs" dxfId="1023" priority="1891" operator="equal">
      <formula>$XFD58</formula>
    </cfRule>
  </conditionalFormatting>
  <conditionalFormatting sqref="E17">
    <cfRule type="cellIs" dxfId="1022" priority="1883" operator="equal">
      <formula>$XEY17</formula>
    </cfRule>
  </conditionalFormatting>
  <conditionalFormatting sqref="F17">
    <cfRule type="cellIs" dxfId="1021" priority="1882" operator="equal">
      <formula>$XEZ17</formula>
    </cfRule>
  </conditionalFormatting>
  <conditionalFormatting sqref="C17">
    <cfRule type="expression" dxfId="1020" priority="1880">
      <formula>OR($XFA17=0)</formula>
    </cfRule>
    <cfRule type="cellIs" dxfId="1019" priority="1881" operator="equal">
      <formula>$XFB17</formula>
    </cfRule>
  </conditionalFormatting>
  <conditionalFormatting sqref="D17">
    <cfRule type="cellIs" dxfId="1018" priority="1879" operator="equal">
      <formula>$XEX17</formula>
    </cfRule>
  </conditionalFormatting>
  <conditionalFormatting sqref="B17">
    <cfRule type="cellIs" dxfId="1017" priority="1878" operator="equal">
      <formula>$XEU17</formula>
    </cfRule>
  </conditionalFormatting>
  <conditionalFormatting sqref="B39">
    <cfRule type="cellIs" dxfId="1016" priority="1836" operator="equal">
      <formula>$XEU39</formula>
    </cfRule>
  </conditionalFormatting>
  <conditionalFormatting sqref="B41">
    <cfRule type="cellIs" dxfId="1015" priority="1835" operator="equal">
      <formula>$XEU41</formula>
    </cfRule>
  </conditionalFormatting>
  <conditionalFormatting sqref="D39">
    <cfRule type="cellIs" dxfId="1014" priority="1834" operator="equal">
      <formula>$XEX39</formula>
    </cfRule>
  </conditionalFormatting>
  <conditionalFormatting sqref="C39">
    <cfRule type="expression" dxfId="1013" priority="1832">
      <formula>OR($XFA39=0)</formula>
    </cfRule>
    <cfRule type="cellIs" dxfId="1012" priority="1833" operator="equal">
      <formula>$XFB39</formula>
    </cfRule>
  </conditionalFormatting>
  <conditionalFormatting sqref="G39">
    <cfRule type="cellIs" dxfId="1011" priority="1831" operator="equal">
      <formula>$XFD39</formula>
    </cfRule>
  </conditionalFormatting>
  <conditionalFormatting sqref="E39">
    <cfRule type="cellIs" dxfId="1010" priority="1830" operator="equal">
      <formula>$XEY39</formula>
    </cfRule>
  </conditionalFormatting>
  <conditionalFormatting sqref="F39">
    <cfRule type="cellIs" dxfId="1009" priority="1829" operator="equal">
      <formula>$XEY39</formula>
    </cfRule>
  </conditionalFormatting>
  <conditionalFormatting sqref="E41">
    <cfRule type="cellIs" dxfId="1008" priority="1828" operator="equal">
      <formula>$XEY41</formula>
    </cfRule>
  </conditionalFormatting>
  <conditionalFormatting sqref="F41">
    <cfRule type="cellIs" dxfId="1007" priority="1827" operator="equal">
      <formula>$XEZ41</formula>
    </cfRule>
  </conditionalFormatting>
  <conditionalFormatting sqref="C41">
    <cfRule type="expression" dxfId="1006" priority="1825">
      <formula>OR($XFA41=0)</formula>
    </cfRule>
    <cfRule type="cellIs" dxfId="1005" priority="1826" operator="equal">
      <formula>$XFB41</formula>
    </cfRule>
  </conditionalFormatting>
  <conditionalFormatting sqref="D41">
    <cfRule type="cellIs" dxfId="1004" priority="1824" operator="equal">
      <formula>$XEX41</formula>
    </cfRule>
  </conditionalFormatting>
  <conditionalFormatting sqref="G41">
    <cfRule type="cellIs" dxfId="1003" priority="1823" operator="equal">
      <formula>$XFD41</formula>
    </cfRule>
  </conditionalFormatting>
  <conditionalFormatting sqref="G40">
    <cfRule type="cellIs" dxfId="1002" priority="1822" operator="equal">
      <formula>$XFD40</formula>
    </cfRule>
  </conditionalFormatting>
  <conditionalFormatting sqref="E40">
    <cfRule type="cellIs" dxfId="1001" priority="1821" operator="equal">
      <formula>$XEY40</formula>
    </cfRule>
  </conditionalFormatting>
  <conditionalFormatting sqref="F40">
    <cfRule type="cellIs" dxfId="1000" priority="1820" operator="equal">
      <formula>$XEZ40</formula>
    </cfRule>
  </conditionalFormatting>
  <conditionalFormatting sqref="C40">
    <cfRule type="expression" dxfId="999" priority="1818">
      <formula>OR($XFA40=0)</formula>
    </cfRule>
    <cfRule type="cellIs" dxfId="998" priority="1819" operator="equal">
      <formula>$XFB40</formula>
    </cfRule>
  </conditionalFormatting>
  <conditionalFormatting sqref="D40">
    <cfRule type="cellIs" dxfId="997" priority="1817" operator="equal">
      <formula>$XEX40</formula>
    </cfRule>
  </conditionalFormatting>
  <conditionalFormatting sqref="B40">
    <cfRule type="cellIs" dxfId="996" priority="1816" operator="equal">
      <formula>$XEU40</formula>
    </cfRule>
  </conditionalFormatting>
  <conditionalFormatting sqref="E37">
    <cfRule type="cellIs" dxfId="995" priority="1815" operator="equal">
      <formula>$XEY37</formula>
    </cfRule>
  </conditionalFormatting>
  <conditionalFormatting sqref="C37">
    <cfRule type="expression" dxfId="994" priority="1812">
      <formula>OR($XFA37=0)</formula>
    </cfRule>
    <cfRule type="cellIs" dxfId="993" priority="1813" operator="equal">
      <formula>$XFB37</formula>
    </cfRule>
  </conditionalFormatting>
  <conditionalFormatting sqref="D37">
    <cfRule type="cellIs" dxfId="992" priority="1811" operator="equal">
      <formula>$XEX37</formula>
    </cfRule>
  </conditionalFormatting>
  <conditionalFormatting sqref="B37">
    <cfRule type="cellIs" dxfId="991" priority="1810" operator="equal">
      <formula>$XEU37</formula>
    </cfRule>
  </conditionalFormatting>
  <conditionalFormatting sqref="F37">
    <cfRule type="cellIs" dxfId="990" priority="1809" operator="equal">
      <formula>$XEY37</formula>
    </cfRule>
  </conditionalFormatting>
  <conditionalFormatting sqref="G37">
    <cfRule type="cellIs" dxfId="989" priority="1808" operator="equal">
      <formula>$XFD37</formula>
    </cfRule>
  </conditionalFormatting>
  <conditionalFormatting sqref="E38">
    <cfRule type="cellIs" dxfId="988" priority="1807" operator="equal">
      <formula>$XEY38</formula>
    </cfRule>
  </conditionalFormatting>
  <conditionalFormatting sqref="C38">
    <cfRule type="expression" dxfId="987" priority="1805">
      <formula>OR($XFA38=0)</formula>
    </cfRule>
    <cfRule type="cellIs" dxfId="986" priority="1806" operator="equal">
      <formula>$XFB38</formula>
    </cfRule>
  </conditionalFormatting>
  <conditionalFormatting sqref="D38">
    <cfRule type="cellIs" dxfId="985" priority="1804" operator="equal">
      <formula>$XEX38</formula>
    </cfRule>
  </conditionalFormatting>
  <conditionalFormatting sqref="B38">
    <cfRule type="cellIs" dxfId="984" priority="1803" operator="equal">
      <formula>$XEU38</formula>
    </cfRule>
  </conditionalFormatting>
  <conditionalFormatting sqref="F38">
    <cfRule type="cellIs" dxfId="983" priority="1802" operator="equal">
      <formula>$XEY38</formula>
    </cfRule>
  </conditionalFormatting>
  <conditionalFormatting sqref="G38">
    <cfRule type="cellIs" dxfId="982" priority="1801" operator="equal">
      <formula>$XFD38</formula>
    </cfRule>
  </conditionalFormatting>
  <conditionalFormatting sqref="E38">
    <cfRule type="cellIs" dxfId="981" priority="1777" operator="equal">
      <formula>$XEY38</formula>
    </cfRule>
  </conditionalFormatting>
  <conditionalFormatting sqref="F38">
    <cfRule type="cellIs" dxfId="980" priority="1776" operator="equal">
      <formula>$XEZ38</formula>
    </cfRule>
  </conditionalFormatting>
  <conditionalFormatting sqref="C38">
    <cfRule type="expression" dxfId="979" priority="1774">
      <formula>OR($XFA38=0)</formula>
    </cfRule>
    <cfRule type="cellIs" dxfId="978" priority="1775" operator="equal">
      <formula>$XFB38</formula>
    </cfRule>
  </conditionalFormatting>
  <conditionalFormatting sqref="D38">
    <cfRule type="cellIs" dxfId="977" priority="1773" operator="equal">
      <formula>$XEX38</formula>
    </cfRule>
  </conditionalFormatting>
  <conditionalFormatting sqref="B38">
    <cfRule type="cellIs" dxfId="976" priority="1772" operator="equal">
      <formula>$XEU38</formula>
    </cfRule>
  </conditionalFormatting>
  <conditionalFormatting sqref="G38">
    <cfRule type="cellIs" dxfId="975" priority="1771" operator="equal">
      <formula>$XFD38</formula>
    </cfRule>
  </conditionalFormatting>
  <conditionalFormatting sqref="B37">
    <cfRule type="cellIs" dxfId="974" priority="1770" operator="equal">
      <formula>$XEU37</formula>
    </cfRule>
  </conditionalFormatting>
  <conditionalFormatting sqref="E37">
    <cfRule type="cellIs" dxfId="973" priority="1763" operator="equal">
      <formula>$XEY37</formula>
    </cfRule>
  </conditionalFormatting>
  <conditionalFormatting sqref="F37">
    <cfRule type="cellIs" dxfId="972" priority="1762" operator="equal">
      <formula>$XEZ37</formula>
    </cfRule>
  </conditionalFormatting>
  <conditionalFormatting sqref="C37">
    <cfRule type="expression" dxfId="971" priority="1760">
      <formula>OR($XFA37=0)</formula>
    </cfRule>
    <cfRule type="cellIs" dxfId="970" priority="1761" operator="equal">
      <formula>$XFB37</formula>
    </cfRule>
  </conditionalFormatting>
  <conditionalFormatting sqref="D37">
    <cfRule type="cellIs" dxfId="969" priority="1759" operator="equal">
      <formula>$XEX37</formula>
    </cfRule>
  </conditionalFormatting>
  <conditionalFormatting sqref="G37">
    <cfRule type="cellIs" dxfId="968" priority="1758" operator="equal">
      <formula>$XFD37</formula>
    </cfRule>
  </conditionalFormatting>
  <conditionalFormatting sqref="D40">
    <cfRule type="cellIs" dxfId="967" priority="1757" operator="equal">
      <formula>$XEX40</formula>
    </cfRule>
  </conditionalFormatting>
  <conditionalFormatting sqref="C40">
    <cfRule type="expression" dxfId="966" priority="1755">
      <formula>OR($XFA40=0)</formula>
    </cfRule>
    <cfRule type="cellIs" dxfId="965" priority="1756" operator="equal">
      <formula>$XFB40</formula>
    </cfRule>
  </conditionalFormatting>
  <conditionalFormatting sqref="B40">
    <cfRule type="cellIs" dxfId="964" priority="1754" operator="equal">
      <formula>$XEU40</formula>
    </cfRule>
  </conditionalFormatting>
  <conditionalFormatting sqref="G40">
    <cfRule type="cellIs" dxfId="963" priority="1753" operator="equal">
      <formula>$XFD40</formula>
    </cfRule>
  </conditionalFormatting>
  <conditionalFormatting sqref="E40">
    <cfRule type="cellIs" dxfId="962" priority="1752" operator="equal">
      <formula>$XEY40</formula>
    </cfRule>
  </conditionalFormatting>
  <conditionalFormatting sqref="F40">
    <cfRule type="cellIs" dxfId="961" priority="1751" operator="equal">
      <formula>$XEY40</formula>
    </cfRule>
  </conditionalFormatting>
  <conditionalFormatting sqref="E41">
    <cfRule type="cellIs" dxfId="960" priority="1750" operator="equal">
      <formula>$XEY41</formula>
    </cfRule>
  </conditionalFormatting>
  <conditionalFormatting sqref="C41">
    <cfRule type="expression" dxfId="959" priority="1748">
      <formula>OR($XFA41=0)</formula>
    </cfRule>
    <cfRule type="cellIs" dxfId="958" priority="1749" operator="equal">
      <formula>$XFB41</formula>
    </cfRule>
  </conditionalFormatting>
  <conditionalFormatting sqref="D41">
    <cfRule type="cellIs" dxfId="957" priority="1747" operator="equal">
      <formula>$XEX41</formula>
    </cfRule>
  </conditionalFormatting>
  <conditionalFormatting sqref="B41">
    <cfRule type="cellIs" dxfId="956" priority="1746" operator="equal">
      <formula>$XEU41</formula>
    </cfRule>
  </conditionalFormatting>
  <conditionalFormatting sqref="F41">
    <cfRule type="cellIs" dxfId="955" priority="1745" operator="equal">
      <formula>$XEY41</formula>
    </cfRule>
  </conditionalFormatting>
  <conditionalFormatting sqref="G41">
    <cfRule type="cellIs" dxfId="954" priority="1744" operator="equal">
      <formula>$XFD41</formula>
    </cfRule>
  </conditionalFormatting>
  <conditionalFormatting sqref="E39">
    <cfRule type="cellIs" dxfId="953" priority="1736" operator="equal">
      <formula>$XEY39</formula>
    </cfRule>
  </conditionalFormatting>
  <conditionalFormatting sqref="C39">
    <cfRule type="expression" dxfId="952" priority="1734">
      <formula>OR($XFA39=0)</formula>
    </cfRule>
    <cfRule type="cellIs" dxfId="951" priority="1735" operator="equal">
      <formula>$XFB39</formula>
    </cfRule>
  </conditionalFormatting>
  <conditionalFormatting sqref="D39">
    <cfRule type="cellIs" dxfId="950" priority="1733" operator="equal">
      <formula>$XEX39</formula>
    </cfRule>
  </conditionalFormatting>
  <conditionalFormatting sqref="B39">
    <cfRule type="cellIs" dxfId="949" priority="1732" operator="equal">
      <formula>$XEU39</formula>
    </cfRule>
  </conditionalFormatting>
  <conditionalFormatting sqref="F39">
    <cfRule type="cellIs" dxfId="948" priority="1731" operator="equal">
      <formula>$XEY39</formula>
    </cfRule>
  </conditionalFormatting>
  <conditionalFormatting sqref="G39">
    <cfRule type="cellIs" dxfId="947" priority="1730" operator="equal">
      <formula>$XFD39</formula>
    </cfRule>
  </conditionalFormatting>
  <conditionalFormatting sqref="E41:E44">
    <cfRule type="cellIs" dxfId="946" priority="1722" operator="equal">
      <formula>$XEY41</formula>
    </cfRule>
  </conditionalFormatting>
  <conditionalFormatting sqref="F41:F44">
    <cfRule type="cellIs" dxfId="945" priority="1721" operator="equal">
      <formula>$XEZ41</formula>
    </cfRule>
  </conditionalFormatting>
  <conditionalFormatting sqref="C41:C44">
    <cfRule type="expression" dxfId="944" priority="1719">
      <formula>OR($XFA41=0)</formula>
    </cfRule>
    <cfRule type="cellIs" dxfId="943" priority="1720" operator="equal">
      <formula>$XFB41</formula>
    </cfRule>
  </conditionalFormatting>
  <conditionalFormatting sqref="D41:D44">
    <cfRule type="cellIs" dxfId="942" priority="1718" operator="equal">
      <formula>$XEX41</formula>
    </cfRule>
  </conditionalFormatting>
  <conditionalFormatting sqref="B41:B44">
    <cfRule type="cellIs" dxfId="941" priority="1717" operator="equal">
      <formula>$XEU41</formula>
    </cfRule>
  </conditionalFormatting>
  <conditionalFormatting sqref="G41:G45">
    <cfRule type="cellIs" dxfId="940" priority="1716" operator="equal">
      <formula>$XFD41</formula>
    </cfRule>
  </conditionalFormatting>
  <conditionalFormatting sqref="E42">
    <cfRule type="cellIs" dxfId="939" priority="1715" operator="equal">
      <formula>$XEY42</formula>
    </cfRule>
  </conditionalFormatting>
  <conditionalFormatting sqref="F42">
    <cfRule type="cellIs" dxfId="938" priority="1714" operator="equal">
      <formula>$XEZ42</formula>
    </cfRule>
  </conditionalFormatting>
  <conditionalFormatting sqref="C42">
    <cfRule type="expression" dxfId="937" priority="1712">
      <formula>OR($XFA42=0)</formula>
    </cfRule>
    <cfRule type="cellIs" dxfId="936" priority="1713" operator="equal">
      <formula>$XFB42</formula>
    </cfRule>
  </conditionalFormatting>
  <conditionalFormatting sqref="D42">
    <cfRule type="cellIs" dxfId="935" priority="1711" operator="equal">
      <formula>$XEX42</formula>
    </cfRule>
  </conditionalFormatting>
  <conditionalFormatting sqref="B42">
    <cfRule type="cellIs" dxfId="934" priority="1710" operator="equal">
      <formula>$XEU42</formula>
    </cfRule>
  </conditionalFormatting>
  <conditionalFormatting sqref="G42">
    <cfRule type="cellIs" dxfId="933" priority="1709" operator="equal">
      <formula>$XFD42</formula>
    </cfRule>
  </conditionalFormatting>
  <conditionalFormatting sqref="F44">
    <cfRule type="cellIs" dxfId="932" priority="1672" operator="equal">
      <formula>$XEY44</formula>
    </cfRule>
  </conditionalFormatting>
  <conditionalFormatting sqref="F38">
    <cfRule type="cellIs" dxfId="931" priority="1618" operator="equal">
      <formula>$XEY38</formula>
    </cfRule>
  </conditionalFormatting>
  <conditionalFormatting sqref="B43">
    <cfRule type="cellIs" dxfId="930" priority="1617" operator="equal">
      <formula>$XEU43</formula>
    </cfRule>
  </conditionalFormatting>
  <conditionalFormatting sqref="D43">
    <cfRule type="cellIs" dxfId="929" priority="1616" operator="equal">
      <formula>$XEX43</formula>
    </cfRule>
  </conditionalFormatting>
  <conditionalFormatting sqref="C43">
    <cfRule type="expression" dxfId="928" priority="1614">
      <formula>OR($XFA43=0)</formula>
    </cfRule>
    <cfRule type="cellIs" dxfId="927" priority="1615" operator="equal">
      <formula>$XFB43</formula>
    </cfRule>
  </conditionalFormatting>
  <conditionalFormatting sqref="G43">
    <cfRule type="cellIs" dxfId="926" priority="1613" operator="equal">
      <formula>$XFD43</formula>
    </cfRule>
  </conditionalFormatting>
  <conditionalFormatting sqref="E43">
    <cfRule type="cellIs" dxfId="925" priority="1612" operator="equal">
      <formula>$XEY43</formula>
    </cfRule>
  </conditionalFormatting>
  <conditionalFormatting sqref="F43">
    <cfRule type="cellIs" dxfId="924" priority="1611" operator="equal">
      <formula>$XEY43</formula>
    </cfRule>
  </conditionalFormatting>
  <conditionalFormatting sqref="G43:G45">
    <cfRule type="cellIs" dxfId="923" priority="1610" operator="equal">
      <formula>$XFD43</formula>
    </cfRule>
  </conditionalFormatting>
  <conditionalFormatting sqref="E44">
    <cfRule type="cellIs" dxfId="922" priority="1609" operator="equal">
      <formula>$XEY44</formula>
    </cfRule>
  </conditionalFormatting>
  <conditionalFormatting sqref="F44">
    <cfRule type="cellIs" dxfId="921" priority="1608" operator="equal">
      <formula>$XEZ44</formula>
    </cfRule>
  </conditionalFormatting>
  <conditionalFormatting sqref="C44">
    <cfRule type="expression" dxfId="920" priority="1606">
      <formula>OR($XFA44=0)</formula>
    </cfRule>
    <cfRule type="cellIs" dxfId="919" priority="1607" operator="equal">
      <formula>$XFB44</formula>
    </cfRule>
  </conditionalFormatting>
  <conditionalFormatting sqref="D44">
    <cfRule type="cellIs" dxfId="918" priority="1605" operator="equal">
      <formula>$XEX44</formula>
    </cfRule>
  </conditionalFormatting>
  <conditionalFormatting sqref="B44">
    <cfRule type="cellIs" dxfId="917" priority="1604" operator="equal">
      <formula>$XEU44</formula>
    </cfRule>
  </conditionalFormatting>
  <conditionalFormatting sqref="E42">
    <cfRule type="cellIs" dxfId="916" priority="1603" operator="equal">
      <formula>$XEY42</formula>
    </cfRule>
  </conditionalFormatting>
  <conditionalFormatting sqref="C42">
    <cfRule type="expression" dxfId="915" priority="1601">
      <formula>OR($XFA42=0)</formula>
    </cfRule>
    <cfRule type="cellIs" dxfId="914" priority="1602" operator="equal">
      <formula>$XFB42</formula>
    </cfRule>
  </conditionalFormatting>
  <conditionalFormatting sqref="D42">
    <cfRule type="cellIs" dxfId="913" priority="1600" operator="equal">
      <formula>$XEX42</formula>
    </cfRule>
  </conditionalFormatting>
  <conditionalFormatting sqref="B42">
    <cfRule type="cellIs" dxfId="912" priority="1599" operator="equal">
      <formula>$XEU42</formula>
    </cfRule>
  </conditionalFormatting>
  <conditionalFormatting sqref="F42">
    <cfRule type="cellIs" dxfId="911" priority="1598" operator="equal">
      <formula>$XEY42</formula>
    </cfRule>
  </conditionalFormatting>
  <conditionalFormatting sqref="G42">
    <cfRule type="cellIs" dxfId="910" priority="1597" operator="equal">
      <formula>$XFD42</formula>
    </cfRule>
  </conditionalFormatting>
  <conditionalFormatting sqref="B38">
    <cfRule type="cellIs" dxfId="909" priority="1582" operator="equal">
      <formula>$XEU38</formula>
    </cfRule>
  </conditionalFormatting>
  <conditionalFormatting sqref="B40">
    <cfRule type="cellIs" dxfId="908" priority="1581" operator="equal">
      <formula>$XEU40</formula>
    </cfRule>
  </conditionalFormatting>
  <conditionalFormatting sqref="D38">
    <cfRule type="cellIs" dxfId="907" priority="1580" operator="equal">
      <formula>$XEX38</formula>
    </cfRule>
  </conditionalFormatting>
  <conditionalFormatting sqref="C38">
    <cfRule type="expression" dxfId="906" priority="1578">
      <formula>OR($XFA38=0)</formula>
    </cfRule>
    <cfRule type="cellIs" dxfId="905" priority="1579" operator="equal">
      <formula>$XFB38</formula>
    </cfRule>
  </conditionalFormatting>
  <conditionalFormatting sqref="G38">
    <cfRule type="cellIs" dxfId="904" priority="1577" operator="equal">
      <formula>$XFD38</formula>
    </cfRule>
  </conditionalFormatting>
  <conditionalFormatting sqref="E38">
    <cfRule type="cellIs" dxfId="903" priority="1576" operator="equal">
      <formula>$XEY38</formula>
    </cfRule>
  </conditionalFormatting>
  <conditionalFormatting sqref="F38">
    <cfRule type="cellIs" dxfId="902" priority="1575" operator="equal">
      <formula>$XEY38</formula>
    </cfRule>
  </conditionalFormatting>
  <conditionalFormatting sqref="E40">
    <cfRule type="cellIs" dxfId="901" priority="1574" operator="equal">
      <formula>$XEY40</formula>
    </cfRule>
  </conditionalFormatting>
  <conditionalFormatting sqref="F40">
    <cfRule type="cellIs" dxfId="900" priority="1573" operator="equal">
      <formula>$XEZ40</formula>
    </cfRule>
  </conditionalFormatting>
  <conditionalFormatting sqref="C40">
    <cfRule type="expression" dxfId="899" priority="1571">
      <formula>OR($XFA40=0)</formula>
    </cfRule>
    <cfRule type="cellIs" dxfId="898" priority="1572" operator="equal">
      <formula>$XFB40</formula>
    </cfRule>
  </conditionalFormatting>
  <conditionalFormatting sqref="D40">
    <cfRule type="cellIs" dxfId="897" priority="1570" operator="equal">
      <formula>$XEX40</formula>
    </cfRule>
  </conditionalFormatting>
  <conditionalFormatting sqref="G40">
    <cfRule type="cellIs" dxfId="896" priority="1569" operator="equal">
      <formula>$XFD40</formula>
    </cfRule>
  </conditionalFormatting>
  <conditionalFormatting sqref="G39">
    <cfRule type="cellIs" dxfId="895" priority="1568" operator="equal">
      <formula>$XFD39</formula>
    </cfRule>
  </conditionalFormatting>
  <conditionalFormatting sqref="E39">
    <cfRule type="cellIs" dxfId="894" priority="1567" operator="equal">
      <formula>$XEY39</formula>
    </cfRule>
  </conditionalFormatting>
  <conditionalFormatting sqref="F39">
    <cfRule type="cellIs" dxfId="893" priority="1566" operator="equal">
      <formula>$XEZ39</formula>
    </cfRule>
  </conditionalFormatting>
  <conditionalFormatting sqref="C39">
    <cfRule type="expression" dxfId="892" priority="1564">
      <formula>OR($XFA39=0)</formula>
    </cfRule>
    <cfRule type="cellIs" dxfId="891" priority="1565" operator="equal">
      <formula>$XFB39</formula>
    </cfRule>
  </conditionalFormatting>
  <conditionalFormatting sqref="D39">
    <cfRule type="cellIs" dxfId="890" priority="1563" operator="equal">
      <formula>$XEX39</formula>
    </cfRule>
  </conditionalFormatting>
  <conditionalFormatting sqref="B39">
    <cfRule type="cellIs" dxfId="889" priority="1562" operator="equal">
      <formula>$XEU39</formula>
    </cfRule>
  </conditionalFormatting>
  <conditionalFormatting sqref="E37">
    <cfRule type="cellIs" dxfId="888" priority="1560" operator="equal">
      <formula>$XEY37</formula>
    </cfRule>
  </conditionalFormatting>
  <conditionalFormatting sqref="C37">
    <cfRule type="expression" dxfId="887" priority="1558">
      <formula>OR($XFA37=0)</formula>
    </cfRule>
    <cfRule type="cellIs" dxfId="886" priority="1559" operator="equal">
      <formula>$XFB37</formula>
    </cfRule>
  </conditionalFormatting>
  <conditionalFormatting sqref="D37">
    <cfRule type="cellIs" dxfId="885" priority="1557" operator="equal">
      <formula>$XEX37</formula>
    </cfRule>
  </conditionalFormatting>
  <conditionalFormatting sqref="B37">
    <cfRule type="cellIs" dxfId="884" priority="1556" operator="equal">
      <formula>$XEU37</formula>
    </cfRule>
  </conditionalFormatting>
  <conditionalFormatting sqref="F37">
    <cfRule type="cellIs" dxfId="883" priority="1555" operator="equal">
      <formula>$XEY37</formula>
    </cfRule>
  </conditionalFormatting>
  <conditionalFormatting sqref="G37">
    <cfRule type="cellIs" dxfId="882" priority="1554" operator="equal">
      <formula>$XFD37</formula>
    </cfRule>
  </conditionalFormatting>
  <conditionalFormatting sqref="E37">
    <cfRule type="cellIs" dxfId="881" priority="1551" operator="equal">
      <formula>$XEY37</formula>
    </cfRule>
  </conditionalFormatting>
  <conditionalFormatting sqref="F37">
    <cfRule type="cellIs" dxfId="880" priority="1550" operator="equal">
      <formula>$XEZ37</formula>
    </cfRule>
  </conditionalFormatting>
  <conditionalFormatting sqref="C37">
    <cfRule type="expression" dxfId="879" priority="1548">
      <formula>OR($XFA37=0)</formula>
    </cfRule>
    <cfRule type="cellIs" dxfId="878" priority="1549" operator="equal">
      <formula>$XFB37</formula>
    </cfRule>
  </conditionalFormatting>
  <conditionalFormatting sqref="D37">
    <cfRule type="cellIs" dxfId="877" priority="1547" operator="equal">
      <formula>$XEX37</formula>
    </cfRule>
  </conditionalFormatting>
  <conditionalFormatting sqref="B37">
    <cfRule type="cellIs" dxfId="876" priority="1546" operator="equal">
      <formula>$XEU37</formula>
    </cfRule>
  </conditionalFormatting>
  <conditionalFormatting sqref="G37">
    <cfRule type="cellIs" dxfId="875" priority="1545" operator="equal">
      <formula>$XFD37</formula>
    </cfRule>
  </conditionalFormatting>
  <conditionalFormatting sqref="D39">
    <cfRule type="cellIs" dxfId="874" priority="1531" operator="equal">
      <formula>$XEX39</formula>
    </cfRule>
  </conditionalFormatting>
  <conditionalFormatting sqref="C39">
    <cfRule type="expression" dxfId="873" priority="1529">
      <formula>OR($XFA39=0)</formula>
    </cfRule>
    <cfRule type="cellIs" dxfId="872" priority="1530" operator="equal">
      <formula>$XFB39</formula>
    </cfRule>
  </conditionalFormatting>
  <conditionalFormatting sqref="B39">
    <cfRule type="cellIs" dxfId="871" priority="1528" operator="equal">
      <formula>$XEU39</formula>
    </cfRule>
  </conditionalFormatting>
  <conditionalFormatting sqref="G39">
    <cfRule type="cellIs" dxfId="870" priority="1527" operator="equal">
      <formula>$XFD39</formula>
    </cfRule>
  </conditionalFormatting>
  <conditionalFormatting sqref="E39">
    <cfRule type="cellIs" dxfId="869" priority="1526" operator="equal">
      <formula>$XEY39</formula>
    </cfRule>
  </conditionalFormatting>
  <conditionalFormatting sqref="F39">
    <cfRule type="cellIs" dxfId="868" priority="1525" operator="equal">
      <formula>$XEY39</formula>
    </cfRule>
  </conditionalFormatting>
  <conditionalFormatting sqref="E40">
    <cfRule type="cellIs" dxfId="867" priority="1524" operator="equal">
      <formula>$XEY40</formula>
    </cfRule>
  </conditionalFormatting>
  <conditionalFormatting sqref="C40">
    <cfRule type="expression" dxfId="866" priority="1522">
      <formula>OR($XFA40=0)</formula>
    </cfRule>
    <cfRule type="cellIs" dxfId="865" priority="1523" operator="equal">
      <formula>$XFB40</formula>
    </cfRule>
  </conditionalFormatting>
  <conditionalFormatting sqref="D40">
    <cfRule type="cellIs" dxfId="864" priority="1521" operator="equal">
      <formula>$XEX40</formula>
    </cfRule>
  </conditionalFormatting>
  <conditionalFormatting sqref="B40">
    <cfRule type="cellIs" dxfId="863" priority="1520" operator="equal">
      <formula>$XEU40</formula>
    </cfRule>
  </conditionalFormatting>
  <conditionalFormatting sqref="F40">
    <cfRule type="cellIs" dxfId="862" priority="1519" operator="equal">
      <formula>$XEY40</formula>
    </cfRule>
  </conditionalFormatting>
  <conditionalFormatting sqref="G40">
    <cfRule type="cellIs" dxfId="861" priority="1518" operator="equal">
      <formula>$XFD40</formula>
    </cfRule>
  </conditionalFormatting>
  <conditionalFormatting sqref="E38">
    <cfRule type="cellIs" dxfId="860" priority="1510" operator="equal">
      <formula>$XEY38</formula>
    </cfRule>
  </conditionalFormatting>
  <conditionalFormatting sqref="C38">
    <cfRule type="expression" dxfId="859" priority="1508">
      <formula>OR($XFA38=0)</formula>
    </cfRule>
    <cfRule type="cellIs" dxfId="858" priority="1509" operator="equal">
      <formula>$XFB38</formula>
    </cfRule>
  </conditionalFormatting>
  <conditionalFormatting sqref="D38">
    <cfRule type="cellIs" dxfId="857" priority="1507" operator="equal">
      <formula>$XEX38</formula>
    </cfRule>
  </conditionalFormatting>
  <conditionalFormatting sqref="B38">
    <cfRule type="cellIs" dxfId="856" priority="1506" operator="equal">
      <formula>$XEU38</formula>
    </cfRule>
  </conditionalFormatting>
  <conditionalFormatting sqref="F38">
    <cfRule type="cellIs" dxfId="855" priority="1505" operator="equal">
      <formula>$XEY38</formula>
    </cfRule>
  </conditionalFormatting>
  <conditionalFormatting sqref="G38">
    <cfRule type="cellIs" dxfId="854" priority="1504" operator="equal">
      <formula>$XFD38</formula>
    </cfRule>
  </conditionalFormatting>
  <conditionalFormatting sqref="E41">
    <cfRule type="cellIs" dxfId="853" priority="1496" operator="equal">
      <formula>$XEY41</formula>
    </cfRule>
  </conditionalFormatting>
  <conditionalFormatting sqref="F41">
    <cfRule type="cellIs" dxfId="852" priority="1495" operator="equal">
      <formula>$XEZ41</formula>
    </cfRule>
  </conditionalFormatting>
  <conditionalFormatting sqref="C41">
    <cfRule type="expression" dxfId="851" priority="1493">
      <formula>OR($XFA41=0)</formula>
    </cfRule>
    <cfRule type="cellIs" dxfId="850" priority="1494" operator="equal">
      <formula>$XFB41</formula>
    </cfRule>
  </conditionalFormatting>
  <conditionalFormatting sqref="D41">
    <cfRule type="cellIs" dxfId="849" priority="1492" operator="equal">
      <formula>$XEX41</formula>
    </cfRule>
  </conditionalFormatting>
  <conditionalFormatting sqref="B41">
    <cfRule type="cellIs" dxfId="848" priority="1491" operator="equal">
      <formula>$XEU41</formula>
    </cfRule>
  </conditionalFormatting>
  <conditionalFormatting sqref="G41">
    <cfRule type="cellIs" dxfId="847" priority="1490" operator="equal">
      <formula>$XFD41</formula>
    </cfRule>
  </conditionalFormatting>
  <conditionalFormatting sqref="E44:E50">
    <cfRule type="cellIs" dxfId="846" priority="1489" operator="equal">
      <formula>$XEY44</formula>
    </cfRule>
  </conditionalFormatting>
  <conditionalFormatting sqref="F44:F50">
    <cfRule type="cellIs" dxfId="845" priority="1488" operator="equal">
      <formula>$XEZ44</formula>
    </cfRule>
  </conditionalFormatting>
  <conditionalFormatting sqref="C44:C50">
    <cfRule type="expression" dxfId="844" priority="1486">
      <formula>OR($XFA44=0)</formula>
    </cfRule>
    <cfRule type="cellIs" dxfId="843" priority="1487" operator="equal">
      <formula>$XFB44</formula>
    </cfRule>
  </conditionalFormatting>
  <conditionalFormatting sqref="D44:D50">
    <cfRule type="cellIs" dxfId="842" priority="1485" operator="equal">
      <formula>$XEX44</formula>
    </cfRule>
  </conditionalFormatting>
  <conditionalFormatting sqref="B44:B50">
    <cfRule type="cellIs" dxfId="841" priority="1484" operator="equal">
      <formula>$XEU44</formula>
    </cfRule>
  </conditionalFormatting>
  <conditionalFormatting sqref="G45:G55">
    <cfRule type="cellIs" dxfId="840" priority="1483" operator="equal">
      <formula>$XFD45</formula>
    </cfRule>
  </conditionalFormatting>
  <conditionalFormatting sqref="E50:E55">
    <cfRule type="cellIs" dxfId="839" priority="1482" operator="equal">
      <formula>$XEY50</formula>
    </cfRule>
  </conditionalFormatting>
  <conditionalFormatting sqref="F50:F55">
    <cfRule type="cellIs" dxfId="838" priority="1481" operator="equal">
      <formula>$XEZ50</formula>
    </cfRule>
  </conditionalFormatting>
  <conditionalFormatting sqref="C50:C55">
    <cfRule type="expression" dxfId="837" priority="1479">
      <formula>OR($XFA50=0)</formula>
    </cfRule>
    <cfRule type="cellIs" dxfId="836" priority="1480" operator="equal">
      <formula>$XFB50</formula>
    </cfRule>
  </conditionalFormatting>
  <conditionalFormatting sqref="D50:D55">
    <cfRule type="cellIs" dxfId="835" priority="1478" operator="equal">
      <formula>$XEX50</formula>
    </cfRule>
  </conditionalFormatting>
  <conditionalFormatting sqref="B50:B55">
    <cfRule type="cellIs" dxfId="834" priority="1477" operator="equal">
      <formula>$XEU50</formula>
    </cfRule>
  </conditionalFormatting>
  <conditionalFormatting sqref="G55:G58">
    <cfRule type="cellIs" dxfId="833" priority="1476" operator="equal">
      <formula>$XFD55</formula>
    </cfRule>
  </conditionalFormatting>
  <conditionalFormatting sqref="E21">
    <cfRule type="cellIs" dxfId="832" priority="1447" operator="equal">
      <formula>$XEY21</formula>
    </cfRule>
  </conditionalFormatting>
  <conditionalFormatting sqref="F21">
    <cfRule type="cellIs" dxfId="831" priority="1446" operator="equal">
      <formula>$XEZ21</formula>
    </cfRule>
  </conditionalFormatting>
  <conditionalFormatting sqref="C21">
    <cfRule type="expression" dxfId="830" priority="1444">
      <formula>OR($XFA21=0)</formula>
    </cfRule>
    <cfRule type="cellIs" dxfId="829" priority="1445" operator="equal">
      <formula>$XFB21</formula>
    </cfRule>
  </conditionalFormatting>
  <conditionalFormatting sqref="D21">
    <cfRule type="cellIs" dxfId="828" priority="1443" operator="equal">
      <formula>$XEX21</formula>
    </cfRule>
  </conditionalFormatting>
  <conditionalFormatting sqref="B21">
    <cfRule type="cellIs" dxfId="827" priority="1442" operator="equal">
      <formula>$XEU21</formula>
    </cfRule>
  </conditionalFormatting>
  <conditionalFormatting sqref="G21">
    <cfRule type="cellIs" dxfId="826" priority="1441" operator="equal">
      <formula>$XFD21</formula>
    </cfRule>
  </conditionalFormatting>
  <conditionalFormatting sqref="E22">
    <cfRule type="cellIs" dxfId="825" priority="1440" operator="equal">
      <formula>$XEY22</formula>
    </cfRule>
  </conditionalFormatting>
  <conditionalFormatting sqref="F22">
    <cfRule type="cellIs" dxfId="824" priority="1439" operator="equal">
      <formula>$XEZ22</formula>
    </cfRule>
  </conditionalFormatting>
  <conditionalFormatting sqref="C22">
    <cfRule type="expression" dxfId="823" priority="1437">
      <formula>OR($XFA22=0)</formula>
    </cfRule>
    <cfRule type="cellIs" dxfId="822" priority="1438" operator="equal">
      <formula>$XFB22</formula>
    </cfRule>
  </conditionalFormatting>
  <conditionalFormatting sqref="D22">
    <cfRule type="cellIs" dxfId="821" priority="1436" operator="equal">
      <formula>$XEX22</formula>
    </cfRule>
  </conditionalFormatting>
  <conditionalFormatting sqref="B22">
    <cfRule type="cellIs" dxfId="820" priority="1435" operator="equal">
      <formula>$XEU22</formula>
    </cfRule>
  </conditionalFormatting>
  <conditionalFormatting sqref="G22">
    <cfRule type="cellIs" dxfId="819" priority="1434" operator="equal">
      <formula>$XFD22</formula>
    </cfRule>
  </conditionalFormatting>
  <conditionalFormatting sqref="E23">
    <cfRule type="cellIs" dxfId="818" priority="1433" operator="equal">
      <formula>$XEY23</formula>
    </cfRule>
  </conditionalFormatting>
  <conditionalFormatting sqref="F23">
    <cfRule type="cellIs" dxfId="817" priority="1432" operator="equal">
      <formula>$XEZ23</formula>
    </cfRule>
  </conditionalFormatting>
  <conditionalFormatting sqref="C23">
    <cfRule type="expression" dxfId="816" priority="1430">
      <formula>OR($XFA23=0)</formula>
    </cfRule>
    <cfRule type="cellIs" dxfId="815" priority="1431" operator="equal">
      <formula>$XFB23</formula>
    </cfRule>
  </conditionalFormatting>
  <conditionalFormatting sqref="D23">
    <cfRule type="cellIs" dxfId="814" priority="1429" operator="equal">
      <formula>$XEX23</formula>
    </cfRule>
  </conditionalFormatting>
  <conditionalFormatting sqref="B23">
    <cfRule type="cellIs" dxfId="813" priority="1428" operator="equal">
      <formula>$XEU23</formula>
    </cfRule>
  </conditionalFormatting>
  <conditionalFormatting sqref="G23">
    <cfRule type="cellIs" dxfId="812" priority="1427" operator="equal">
      <formula>$XFD23</formula>
    </cfRule>
  </conditionalFormatting>
  <conditionalFormatting sqref="E24">
    <cfRule type="cellIs" dxfId="811" priority="1425" operator="equal">
      <formula>$XEY24</formula>
    </cfRule>
  </conditionalFormatting>
  <conditionalFormatting sqref="F24">
    <cfRule type="cellIs" dxfId="810" priority="1424" operator="equal">
      <formula>$XEZ24</formula>
    </cfRule>
  </conditionalFormatting>
  <conditionalFormatting sqref="C24">
    <cfRule type="expression" dxfId="809" priority="1422">
      <formula>OR($XFA24=0)</formula>
    </cfRule>
    <cfRule type="cellIs" dxfId="808" priority="1423" operator="equal">
      <formula>$XFB24</formula>
    </cfRule>
  </conditionalFormatting>
  <conditionalFormatting sqref="D24">
    <cfRule type="cellIs" dxfId="807" priority="1421" operator="equal">
      <formula>$XEX24</formula>
    </cfRule>
  </conditionalFormatting>
  <conditionalFormatting sqref="B24">
    <cfRule type="cellIs" dxfId="806" priority="1420" operator="equal">
      <formula>$XEU24</formula>
    </cfRule>
  </conditionalFormatting>
  <conditionalFormatting sqref="G24">
    <cfRule type="cellIs" dxfId="805" priority="1426" operator="equal">
      <formula>$XFD23</formula>
    </cfRule>
  </conditionalFormatting>
  <conditionalFormatting sqref="E25:E26">
    <cfRule type="cellIs" dxfId="804" priority="1419" operator="equal">
      <formula>$XEY25</formula>
    </cfRule>
  </conditionalFormatting>
  <conditionalFormatting sqref="F25:F26">
    <cfRule type="cellIs" dxfId="803" priority="1418" operator="equal">
      <formula>$XEZ25</formula>
    </cfRule>
  </conditionalFormatting>
  <conditionalFormatting sqref="C25:C26">
    <cfRule type="expression" dxfId="802" priority="1416">
      <formula>OR($XFA25=0)</formula>
    </cfRule>
    <cfRule type="cellIs" dxfId="801" priority="1417" operator="equal">
      <formula>$XFB25</formula>
    </cfRule>
  </conditionalFormatting>
  <conditionalFormatting sqref="D25:D26">
    <cfRule type="cellIs" dxfId="800" priority="1415" operator="equal">
      <formula>$XEX25</formula>
    </cfRule>
  </conditionalFormatting>
  <conditionalFormatting sqref="B25:B26">
    <cfRule type="cellIs" dxfId="799" priority="1414" operator="equal">
      <formula>$XEU25</formula>
    </cfRule>
  </conditionalFormatting>
  <conditionalFormatting sqref="G25:G26">
    <cfRule type="cellIs" dxfId="798" priority="1413" operator="equal">
      <formula>$XFD25</formula>
    </cfRule>
  </conditionalFormatting>
  <conditionalFormatting sqref="E27:E28">
    <cfRule type="cellIs" dxfId="797" priority="1412" operator="equal">
      <formula>$XEY27</formula>
    </cfRule>
  </conditionalFormatting>
  <conditionalFormatting sqref="F27:F28">
    <cfRule type="cellIs" dxfId="796" priority="1411" operator="equal">
      <formula>$XEZ27</formula>
    </cfRule>
  </conditionalFormatting>
  <conditionalFormatting sqref="C27:C28">
    <cfRule type="expression" dxfId="795" priority="1409">
      <formula>OR($XFA27=0)</formula>
    </cfRule>
    <cfRule type="cellIs" dxfId="794" priority="1410" operator="equal">
      <formula>$XFB27</formula>
    </cfRule>
  </conditionalFormatting>
  <conditionalFormatting sqref="D27:D28">
    <cfRule type="cellIs" dxfId="793" priority="1408" operator="equal">
      <formula>$XEX27</formula>
    </cfRule>
  </conditionalFormatting>
  <conditionalFormatting sqref="B27:B28">
    <cfRule type="cellIs" dxfId="792" priority="1407" operator="equal">
      <formula>$XEU27</formula>
    </cfRule>
  </conditionalFormatting>
  <conditionalFormatting sqref="G27:G28">
    <cfRule type="cellIs" dxfId="791" priority="1406" operator="equal">
      <formula>$XFD27</formula>
    </cfRule>
  </conditionalFormatting>
  <conditionalFormatting sqref="E32:E36">
    <cfRule type="cellIs" dxfId="790" priority="1405" operator="equal">
      <formula>$XEY32</formula>
    </cfRule>
  </conditionalFormatting>
  <conditionalFormatting sqref="F32:F36">
    <cfRule type="cellIs" dxfId="789" priority="1404" operator="equal">
      <formula>$XEZ32</formula>
    </cfRule>
  </conditionalFormatting>
  <conditionalFormatting sqref="C32:C36">
    <cfRule type="expression" dxfId="788" priority="1402">
      <formula>OR($XFA32=0)</formula>
    </cfRule>
    <cfRule type="cellIs" dxfId="787" priority="1403" operator="equal">
      <formula>$XFB32</formula>
    </cfRule>
  </conditionalFormatting>
  <conditionalFormatting sqref="D32:D36">
    <cfRule type="cellIs" dxfId="786" priority="1401" operator="equal">
      <formula>$XEX32</formula>
    </cfRule>
  </conditionalFormatting>
  <conditionalFormatting sqref="B32:B36">
    <cfRule type="cellIs" dxfId="785" priority="1400" operator="equal">
      <formula>$XEU32</formula>
    </cfRule>
  </conditionalFormatting>
  <conditionalFormatting sqref="G32:G36">
    <cfRule type="cellIs" dxfId="784" priority="1399" operator="equal">
      <formula>$XFD32</formula>
    </cfRule>
  </conditionalFormatting>
  <conditionalFormatting sqref="E31">
    <cfRule type="cellIs" dxfId="783" priority="1398" operator="equal">
      <formula>$XEY31</formula>
    </cfRule>
  </conditionalFormatting>
  <conditionalFormatting sqref="F31">
    <cfRule type="cellIs" dxfId="782" priority="1397" operator="equal">
      <formula>$XEZ31</formula>
    </cfRule>
  </conditionalFormatting>
  <conditionalFormatting sqref="C31">
    <cfRule type="expression" dxfId="781" priority="1395">
      <formula>OR($XFA31=0)</formula>
    </cfRule>
    <cfRule type="cellIs" dxfId="780" priority="1396" operator="equal">
      <formula>$XFB31</formula>
    </cfRule>
  </conditionalFormatting>
  <conditionalFormatting sqref="D31">
    <cfRule type="cellIs" dxfId="779" priority="1394" operator="equal">
      <formula>$XEX31</formula>
    </cfRule>
  </conditionalFormatting>
  <conditionalFormatting sqref="B31">
    <cfRule type="cellIs" dxfId="778" priority="1393" operator="equal">
      <formula>$XEU31</formula>
    </cfRule>
  </conditionalFormatting>
  <conditionalFormatting sqref="G31">
    <cfRule type="cellIs" dxfId="777" priority="1392" operator="equal">
      <formula>$XFD31</formula>
    </cfRule>
  </conditionalFormatting>
  <conditionalFormatting sqref="E30">
    <cfRule type="cellIs" dxfId="776" priority="1391" operator="equal">
      <formula>$XEY30</formula>
    </cfRule>
  </conditionalFormatting>
  <conditionalFormatting sqref="F30">
    <cfRule type="cellIs" dxfId="775" priority="1390" operator="equal">
      <formula>$XEZ30</formula>
    </cfRule>
  </conditionalFormatting>
  <conditionalFormatting sqref="C30">
    <cfRule type="expression" dxfId="774" priority="1388">
      <formula>OR($XFA30=0)</formula>
    </cfRule>
    <cfRule type="cellIs" dxfId="773" priority="1389" operator="equal">
      <formula>$XFB30</formula>
    </cfRule>
  </conditionalFormatting>
  <conditionalFormatting sqref="D30">
    <cfRule type="cellIs" dxfId="772" priority="1387" operator="equal">
      <formula>$XEX30</formula>
    </cfRule>
  </conditionalFormatting>
  <conditionalFormatting sqref="B30">
    <cfRule type="cellIs" dxfId="771" priority="1386" operator="equal">
      <formula>$XEU30</formula>
    </cfRule>
  </conditionalFormatting>
  <conditionalFormatting sqref="G30">
    <cfRule type="cellIs" dxfId="770" priority="1385" operator="equal">
      <formula>$XFD30</formula>
    </cfRule>
  </conditionalFormatting>
  <conditionalFormatting sqref="E29">
    <cfRule type="cellIs" dxfId="769" priority="1384" operator="equal">
      <formula>$XEY29</formula>
    </cfRule>
  </conditionalFormatting>
  <conditionalFormatting sqref="F29">
    <cfRule type="cellIs" dxfId="768" priority="1383" operator="equal">
      <formula>$XEZ29</formula>
    </cfRule>
  </conditionalFormatting>
  <conditionalFormatting sqref="C29">
    <cfRule type="expression" dxfId="767" priority="1381">
      <formula>OR($XFA29=0)</formula>
    </cfRule>
    <cfRule type="cellIs" dxfId="766" priority="1382" operator="equal">
      <formula>$XFB29</formula>
    </cfRule>
  </conditionalFormatting>
  <conditionalFormatting sqref="D29">
    <cfRule type="cellIs" dxfId="765" priority="1380" operator="equal">
      <formula>$XEX29</formula>
    </cfRule>
  </conditionalFormatting>
  <conditionalFormatting sqref="B29">
    <cfRule type="cellIs" dxfId="764" priority="1379" operator="equal">
      <formula>$XEU29</formula>
    </cfRule>
  </conditionalFormatting>
  <conditionalFormatting sqref="G29">
    <cfRule type="cellIs" dxfId="763" priority="1378" operator="equal">
      <formula>$XFD29</formula>
    </cfRule>
  </conditionalFormatting>
  <conditionalFormatting sqref="E61">
    <cfRule type="cellIs" dxfId="762" priority="1377" operator="equal">
      <formula>$XEY61</formula>
    </cfRule>
  </conditionalFormatting>
  <conditionalFormatting sqref="F61">
    <cfRule type="cellIs" dxfId="761" priority="1376" operator="equal">
      <formula>$XEZ61</formula>
    </cfRule>
  </conditionalFormatting>
  <conditionalFormatting sqref="C61">
    <cfRule type="expression" dxfId="760" priority="1374">
      <formula>OR($XFA61=0)</formula>
    </cfRule>
    <cfRule type="cellIs" dxfId="759" priority="1375" operator="equal">
      <formula>$XFB61</formula>
    </cfRule>
  </conditionalFormatting>
  <conditionalFormatting sqref="D61">
    <cfRule type="cellIs" dxfId="758" priority="1373" operator="equal">
      <formula>$XEX61</formula>
    </cfRule>
  </conditionalFormatting>
  <conditionalFormatting sqref="B61">
    <cfRule type="cellIs" dxfId="757" priority="1372" operator="equal">
      <formula>$XEU61</formula>
    </cfRule>
  </conditionalFormatting>
  <conditionalFormatting sqref="G61">
    <cfRule type="cellIs" dxfId="756" priority="1371" operator="equal">
      <formula>$XFD61</formula>
    </cfRule>
  </conditionalFormatting>
  <conditionalFormatting sqref="F38">
    <cfRule type="cellIs" dxfId="755" priority="1370" operator="equal">
      <formula>$XEY38</formula>
    </cfRule>
  </conditionalFormatting>
  <conditionalFormatting sqref="B43">
    <cfRule type="cellIs" dxfId="754" priority="1369" operator="equal">
      <formula>$XEU43</formula>
    </cfRule>
  </conditionalFormatting>
  <conditionalFormatting sqref="D43">
    <cfRule type="cellIs" dxfId="753" priority="1368" operator="equal">
      <formula>$XEX43</formula>
    </cfRule>
  </conditionalFormatting>
  <conditionalFormatting sqref="C43">
    <cfRule type="expression" dxfId="752" priority="1366">
      <formula>OR($XFA43=0)</formula>
    </cfRule>
    <cfRule type="cellIs" dxfId="751" priority="1367" operator="equal">
      <formula>$XFB43</formula>
    </cfRule>
  </conditionalFormatting>
  <conditionalFormatting sqref="E43">
    <cfRule type="cellIs" dxfId="750" priority="1365" operator="equal">
      <formula>$XEY43</formula>
    </cfRule>
  </conditionalFormatting>
  <conditionalFormatting sqref="F43">
    <cfRule type="cellIs" dxfId="749" priority="1364" operator="equal">
      <formula>$XEY43</formula>
    </cfRule>
  </conditionalFormatting>
  <conditionalFormatting sqref="E42">
    <cfRule type="cellIs" dxfId="748" priority="1363" operator="equal">
      <formula>$XEY42</formula>
    </cfRule>
  </conditionalFormatting>
  <conditionalFormatting sqref="C42">
    <cfRule type="expression" dxfId="747" priority="1361">
      <formula>OR($XFA42=0)</formula>
    </cfRule>
    <cfRule type="cellIs" dxfId="746" priority="1362" operator="equal">
      <formula>$XFB42</formula>
    </cfRule>
  </conditionalFormatting>
  <conditionalFormatting sqref="D42">
    <cfRule type="cellIs" dxfId="745" priority="1360" operator="equal">
      <formula>$XEX42</formula>
    </cfRule>
  </conditionalFormatting>
  <conditionalFormatting sqref="B42">
    <cfRule type="cellIs" dxfId="744" priority="1359" operator="equal">
      <formula>$XEU42</formula>
    </cfRule>
  </conditionalFormatting>
  <conditionalFormatting sqref="F42">
    <cfRule type="cellIs" dxfId="743" priority="1358" operator="equal">
      <formula>$XEY42</formula>
    </cfRule>
  </conditionalFormatting>
  <conditionalFormatting sqref="G42">
    <cfRule type="cellIs" dxfId="742" priority="1357" operator="equal">
      <formula>$XFD42</formula>
    </cfRule>
  </conditionalFormatting>
  <conditionalFormatting sqref="B38">
    <cfRule type="cellIs" dxfId="741" priority="1356" operator="equal">
      <formula>$XEU38</formula>
    </cfRule>
  </conditionalFormatting>
  <conditionalFormatting sqref="B40">
    <cfRule type="cellIs" dxfId="740" priority="1355" operator="equal">
      <formula>$XEU40</formula>
    </cfRule>
  </conditionalFormatting>
  <conditionalFormatting sqref="D38">
    <cfRule type="cellIs" dxfId="739" priority="1354" operator="equal">
      <formula>$XEX38</formula>
    </cfRule>
  </conditionalFormatting>
  <conditionalFormatting sqref="C38">
    <cfRule type="expression" dxfId="738" priority="1352">
      <formula>OR($XFA38=0)</formula>
    </cfRule>
    <cfRule type="cellIs" dxfId="737" priority="1353" operator="equal">
      <formula>$XFB38</formula>
    </cfRule>
  </conditionalFormatting>
  <conditionalFormatting sqref="G38">
    <cfRule type="cellIs" dxfId="736" priority="1351" operator="equal">
      <formula>$XFD38</formula>
    </cfRule>
  </conditionalFormatting>
  <conditionalFormatting sqref="E38">
    <cfRule type="cellIs" dxfId="735" priority="1350" operator="equal">
      <formula>$XEY38</formula>
    </cfRule>
  </conditionalFormatting>
  <conditionalFormatting sqref="F38">
    <cfRule type="cellIs" dxfId="734" priority="1349" operator="equal">
      <formula>$XEY38</formula>
    </cfRule>
  </conditionalFormatting>
  <conditionalFormatting sqref="E40">
    <cfRule type="cellIs" dxfId="733" priority="1348" operator="equal">
      <formula>$XEY40</formula>
    </cfRule>
  </conditionalFormatting>
  <conditionalFormatting sqref="F40">
    <cfRule type="cellIs" dxfId="732" priority="1347" operator="equal">
      <formula>$XEZ40</formula>
    </cfRule>
  </conditionalFormatting>
  <conditionalFormatting sqref="C40">
    <cfRule type="expression" dxfId="731" priority="1345">
      <formula>OR($XFA40=0)</formula>
    </cfRule>
    <cfRule type="cellIs" dxfId="730" priority="1346" operator="equal">
      <formula>$XFB40</formula>
    </cfRule>
  </conditionalFormatting>
  <conditionalFormatting sqref="D40">
    <cfRule type="cellIs" dxfId="729" priority="1344" operator="equal">
      <formula>$XEX40</formula>
    </cfRule>
  </conditionalFormatting>
  <conditionalFormatting sqref="G40">
    <cfRule type="cellIs" dxfId="728" priority="1343" operator="equal">
      <formula>$XFD40</formula>
    </cfRule>
  </conditionalFormatting>
  <conditionalFormatting sqref="G39">
    <cfRule type="cellIs" dxfId="727" priority="1342" operator="equal">
      <formula>$XFD39</formula>
    </cfRule>
  </conditionalFormatting>
  <conditionalFormatting sqref="E39">
    <cfRule type="cellIs" dxfId="726" priority="1341" operator="equal">
      <formula>$XEY39</formula>
    </cfRule>
  </conditionalFormatting>
  <conditionalFormatting sqref="F39">
    <cfRule type="cellIs" dxfId="725" priority="1340" operator="equal">
      <formula>$XEZ39</formula>
    </cfRule>
  </conditionalFormatting>
  <conditionalFormatting sqref="C39">
    <cfRule type="expression" dxfId="724" priority="1338">
      <formula>OR($XFA39=0)</formula>
    </cfRule>
    <cfRule type="cellIs" dxfId="723" priority="1339" operator="equal">
      <formula>$XFB39</formula>
    </cfRule>
  </conditionalFormatting>
  <conditionalFormatting sqref="D39">
    <cfRule type="cellIs" dxfId="722" priority="1337" operator="equal">
      <formula>$XEX39</formula>
    </cfRule>
  </conditionalFormatting>
  <conditionalFormatting sqref="B39">
    <cfRule type="cellIs" dxfId="721" priority="1336" operator="equal">
      <formula>$XEU39</formula>
    </cfRule>
  </conditionalFormatting>
  <conditionalFormatting sqref="E36">
    <cfRule type="cellIs" dxfId="720" priority="1335" operator="equal">
      <formula>$XEY36</formula>
    </cfRule>
  </conditionalFormatting>
  <conditionalFormatting sqref="C36">
    <cfRule type="expression" dxfId="719" priority="1333">
      <formula>OR($XFA36=0)</formula>
    </cfRule>
    <cfRule type="cellIs" dxfId="718" priority="1334" operator="equal">
      <formula>$XFB36</formula>
    </cfRule>
  </conditionalFormatting>
  <conditionalFormatting sqref="D36">
    <cfRule type="cellIs" dxfId="717" priority="1332" operator="equal">
      <formula>$XEX36</formula>
    </cfRule>
  </conditionalFormatting>
  <conditionalFormatting sqref="B36">
    <cfRule type="cellIs" dxfId="716" priority="1331" operator="equal">
      <formula>$XEU36</formula>
    </cfRule>
  </conditionalFormatting>
  <conditionalFormatting sqref="F36">
    <cfRule type="cellIs" dxfId="715" priority="1330" operator="equal">
      <formula>$XEY36</formula>
    </cfRule>
  </conditionalFormatting>
  <conditionalFormatting sqref="G36">
    <cfRule type="cellIs" dxfId="714" priority="1329" operator="equal">
      <formula>$XFD36</formula>
    </cfRule>
  </conditionalFormatting>
  <conditionalFormatting sqref="E37">
    <cfRule type="cellIs" dxfId="713" priority="1328" operator="equal">
      <formula>$XEY37</formula>
    </cfRule>
  </conditionalFormatting>
  <conditionalFormatting sqref="C37">
    <cfRule type="expression" dxfId="712" priority="1326">
      <formula>OR($XFA37=0)</formula>
    </cfRule>
    <cfRule type="cellIs" dxfId="711" priority="1327" operator="equal">
      <formula>$XFB37</formula>
    </cfRule>
  </conditionalFormatting>
  <conditionalFormatting sqref="D37">
    <cfRule type="cellIs" dxfId="710" priority="1325" operator="equal">
      <formula>$XEX37</formula>
    </cfRule>
  </conditionalFormatting>
  <conditionalFormatting sqref="B37">
    <cfRule type="cellIs" dxfId="709" priority="1324" operator="equal">
      <formula>$XEU37</formula>
    </cfRule>
  </conditionalFormatting>
  <conditionalFormatting sqref="F37">
    <cfRule type="cellIs" dxfId="708" priority="1323" operator="equal">
      <formula>$XEY37</formula>
    </cfRule>
  </conditionalFormatting>
  <conditionalFormatting sqref="G37">
    <cfRule type="cellIs" dxfId="707" priority="1322" operator="equal">
      <formula>$XFD37</formula>
    </cfRule>
  </conditionalFormatting>
  <conditionalFormatting sqref="E37">
    <cfRule type="cellIs" dxfId="706" priority="1321" operator="equal">
      <formula>$XEY37</formula>
    </cfRule>
  </conditionalFormatting>
  <conditionalFormatting sqref="F37">
    <cfRule type="cellIs" dxfId="705" priority="1320" operator="equal">
      <formula>$XEZ37</formula>
    </cfRule>
  </conditionalFormatting>
  <conditionalFormatting sqref="C37">
    <cfRule type="expression" dxfId="704" priority="1318">
      <formula>OR($XFA37=0)</formula>
    </cfRule>
    <cfRule type="cellIs" dxfId="703" priority="1319" operator="equal">
      <formula>$XFB37</formula>
    </cfRule>
  </conditionalFormatting>
  <conditionalFormatting sqref="D37">
    <cfRule type="cellIs" dxfId="702" priority="1317" operator="equal">
      <formula>$XEX37</formula>
    </cfRule>
  </conditionalFormatting>
  <conditionalFormatting sqref="B37">
    <cfRule type="cellIs" dxfId="701" priority="1316" operator="equal">
      <formula>$XEU37</formula>
    </cfRule>
  </conditionalFormatting>
  <conditionalFormatting sqref="G37">
    <cfRule type="cellIs" dxfId="700" priority="1315" operator="equal">
      <formula>$XFD37</formula>
    </cfRule>
  </conditionalFormatting>
  <conditionalFormatting sqref="B36">
    <cfRule type="cellIs" dxfId="699" priority="1314" operator="equal">
      <formula>$XEU36</formula>
    </cfRule>
  </conditionalFormatting>
  <conditionalFormatting sqref="E36">
    <cfRule type="cellIs" dxfId="698" priority="1313" operator="equal">
      <formula>$XEY36</formula>
    </cfRule>
  </conditionalFormatting>
  <conditionalFormatting sqref="F36">
    <cfRule type="cellIs" dxfId="697" priority="1312" operator="equal">
      <formula>$XEZ36</formula>
    </cfRule>
  </conditionalFormatting>
  <conditionalFormatting sqref="C36">
    <cfRule type="expression" dxfId="696" priority="1310">
      <formula>OR($XFA36=0)</formula>
    </cfRule>
    <cfRule type="cellIs" dxfId="695" priority="1311" operator="equal">
      <formula>$XFB36</formula>
    </cfRule>
  </conditionalFormatting>
  <conditionalFormatting sqref="D36">
    <cfRule type="cellIs" dxfId="694" priority="1309" operator="equal">
      <formula>$XEX36</formula>
    </cfRule>
  </conditionalFormatting>
  <conditionalFormatting sqref="G36">
    <cfRule type="cellIs" dxfId="693" priority="1308" operator="equal">
      <formula>$XFD36</formula>
    </cfRule>
  </conditionalFormatting>
  <conditionalFormatting sqref="D39">
    <cfRule type="cellIs" dxfId="692" priority="1307" operator="equal">
      <formula>$XEX39</formula>
    </cfRule>
  </conditionalFormatting>
  <conditionalFormatting sqref="C39">
    <cfRule type="expression" dxfId="691" priority="1305">
      <formula>OR($XFA39=0)</formula>
    </cfRule>
    <cfRule type="cellIs" dxfId="690" priority="1306" operator="equal">
      <formula>$XFB39</formula>
    </cfRule>
  </conditionalFormatting>
  <conditionalFormatting sqref="B39">
    <cfRule type="cellIs" dxfId="689" priority="1304" operator="equal">
      <formula>$XEU39</formula>
    </cfRule>
  </conditionalFormatting>
  <conditionalFormatting sqref="G39">
    <cfRule type="cellIs" dxfId="688" priority="1303" operator="equal">
      <formula>$XFD39</formula>
    </cfRule>
  </conditionalFormatting>
  <conditionalFormatting sqref="E39">
    <cfRule type="cellIs" dxfId="687" priority="1302" operator="equal">
      <formula>$XEY39</formula>
    </cfRule>
  </conditionalFormatting>
  <conditionalFormatting sqref="F39">
    <cfRule type="cellIs" dxfId="686" priority="1301" operator="equal">
      <formula>$XEY39</formula>
    </cfRule>
  </conditionalFormatting>
  <conditionalFormatting sqref="E40">
    <cfRule type="cellIs" dxfId="685" priority="1300" operator="equal">
      <formula>$XEY40</formula>
    </cfRule>
  </conditionalFormatting>
  <conditionalFormatting sqref="C40">
    <cfRule type="expression" dxfId="684" priority="1298">
      <formula>OR($XFA40=0)</formula>
    </cfRule>
    <cfRule type="cellIs" dxfId="683" priority="1299" operator="equal">
      <formula>$XFB40</formula>
    </cfRule>
  </conditionalFormatting>
  <conditionalFormatting sqref="D40">
    <cfRule type="cellIs" dxfId="682" priority="1297" operator="equal">
      <formula>$XEX40</formula>
    </cfRule>
  </conditionalFormatting>
  <conditionalFormatting sqref="B40">
    <cfRule type="cellIs" dxfId="681" priority="1296" operator="equal">
      <formula>$XEU40</formula>
    </cfRule>
  </conditionalFormatting>
  <conditionalFormatting sqref="F40">
    <cfRule type="cellIs" dxfId="680" priority="1295" operator="equal">
      <formula>$XEY40</formula>
    </cfRule>
  </conditionalFormatting>
  <conditionalFormatting sqref="G40">
    <cfRule type="cellIs" dxfId="679" priority="1294" operator="equal">
      <formula>$XFD40</formula>
    </cfRule>
  </conditionalFormatting>
  <conditionalFormatting sqref="E38">
    <cfRule type="cellIs" dxfId="678" priority="1293" operator="equal">
      <formula>$XEY38</formula>
    </cfRule>
  </conditionalFormatting>
  <conditionalFormatting sqref="C38">
    <cfRule type="expression" dxfId="677" priority="1291">
      <formula>OR($XFA38=0)</formula>
    </cfRule>
    <cfRule type="cellIs" dxfId="676" priority="1292" operator="equal">
      <formula>$XFB38</formula>
    </cfRule>
  </conditionalFormatting>
  <conditionalFormatting sqref="D38">
    <cfRule type="cellIs" dxfId="675" priority="1290" operator="equal">
      <formula>$XEX38</formula>
    </cfRule>
  </conditionalFormatting>
  <conditionalFormatting sqref="B38">
    <cfRule type="cellIs" dxfId="674" priority="1289" operator="equal">
      <formula>$XEU38</formula>
    </cfRule>
  </conditionalFormatting>
  <conditionalFormatting sqref="F38">
    <cfRule type="cellIs" dxfId="673" priority="1288" operator="equal">
      <formula>$XEY38</formula>
    </cfRule>
  </conditionalFormatting>
  <conditionalFormatting sqref="G38">
    <cfRule type="cellIs" dxfId="672" priority="1287" operator="equal">
      <formula>$XFD38</formula>
    </cfRule>
  </conditionalFormatting>
  <conditionalFormatting sqref="E41">
    <cfRule type="cellIs" dxfId="671" priority="1286" operator="equal">
      <formula>$XEY41</formula>
    </cfRule>
  </conditionalFormatting>
  <conditionalFormatting sqref="F41">
    <cfRule type="cellIs" dxfId="670" priority="1285" operator="equal">
      <formula>$XEZ41</formula>
    </cfRule>
  </conditionalFormatting>
  <conditionalFormatting sqref="C41">
    <cfRule type="expression" dxfId="669" priority="1283">
      <formula>OR($XFA41=0)</formula>
    </cfRule>
    <cfRule type="cellIs" dxfId="668" priority="1284" operator="equal">
      <formula>$XFB41</formula>
    </cfRule>
  </conditionalFormatting>
  <conditionalFormatting sqref="D41">
    <cfRule type="cellIs" dxfId="667" priority="1282" operator="equal">
      <formula>$XEX41</formula>
    </cfRule>
  </conditionalFormatting>
  <conditionalFormatting sqref="B41">
    <cfRule type="cellIs" dxfId="666" priority="1281" operator="equal">
      <formula>$XEU41</formula>
    </cfRule>
  </conditionalFormatting>
  <conditionalFormatting sqref="G41">
    <cfRule type="cellIs" dxfId="665" priority="1280" operator="equal">
      <formula>$XFD41</formula>
    </cfRule>
  </conditionalFormatting>
  <conditionalFormatting sqref="F43">
    <cfRule type="cellIs" dxfId="664" priority="1279" operator="equal">
      <formula>$XEY43</formula>
    </cfRule>
  </conditionalFormatting>
  <conditionalFormatting sqref="F37">
    <cfRule type="cellIs" dxfId="663" priority="1278" operator="equal">
      <formula>$XEY37</formula>
    </cfRule>
  </conditionalFormatting>
  <conditionalFormatting sqref="B42">
    <cfRule type="cellIs" dxfId="662" priority="1277" operator="equal">
      <formula>$XEU42</formula>
    </cfRule>
  </conditionalFormatting>
  <conditionalFormatting sqref="D42">
    <cfRule type="cellIs" dxfId="661" priority="1276" operator="equal">
      <formula>$XEX42</formula>
    </cfRule>
  </conditionalFormatting>
  <conditionalFormatting sqref="C42">
    <cfRule type="expression" dxfId="660" priority="1274">
      <formula>OR($XFA42=0)</formula>
    </cfRule>
    <cfRule type="cellIs" dxfId="659" priority="1275" operator="equal">
      <formula>$XFB42</formula>
    </cfRule>
  </conditionalFormatting>
  <conditionalFormatting sqref="G42">
    <cfRule type="cellIs" dxfId="658" priority="1273" operator="equal">
      <formula>$XFD42</formula>
    </cfRule>
  </conditionalFormatting>
  <conditionalFormatting sqref="E42">
    <cfRule type="cellIs" dxfId="657" priority="1272" operator="equal">
      <formula>$XEY42</formula>
    </cfRule>
  </conditionalFormatting>
  <conditionalFormatting sqref="F42">
    <cfRule type="cellIs" dxfId="656" priority="1271" operator="equal">
      <formula>$XEY42</formula>
    </cfRule>
  </conditionalFormatting>
  <conditionalFormatting sqref="E43">
    <cfRule type="cellIs" dxfId="655" priority="1270" operator="equal">
      <formula>$XEY43</formula>
    </cfRule>
  </conditionalFormatting>
  <conditionalFormatting sqref="F43">
    <cfRule type="cellIs" dxfId="654" priority="1269" operator="equal">
      <formula>$XEZ43</formula>
    </cfRule>
  </conditionalFormatting>
  <conditionalFormatting sqref="C43">
    <cfRule type="expression" dxfId="653" priority="1267">
      <formula>OR($XFA43=0)</formula>
    </cfRule>
    <cfRule type="cellIs" dxfId="652" priority="1268" operator="equal">
      <formula>$XFB43</formula>
    </cfRule>
  </conditionalFormatting>
  <conditionalFormatting sqref="D43">
    <cfRule type="cellIs" dxfId="651" priority="1266" operator="equal">
      <formula>$XEX43</formula>
    </cfRule>
  </conditionalFormatting>
  <conditionalFormatting sqref="B43">
    <cfRule type="cellIs" dxfId="650" priority="1265" operator="equal">
      <formula>$XEU43</formula>
    </cfRule>
  </conditionalFormatting>
  <conditionalFormatting sqref="E41">
    <cfRule type="cellIs" dxfId="649" priority="1264" operator="equal">
      <formula>$XEY41</formula>
    </cfRule>
  </conditionalFormatting>
  <conditionalFormatting sqref="C41">
    <cfRule type="expression" dxfId="648" priority="1262">
      <formula>OR($XFA41=0)</formula>
    </cfRule>
    <cfRule type="cellIs" dxfId="647" priority="1263" operator="equal">
      <formula>$XFB41</formula>
    </cfRule>
  </conditionalFormatting>
  <conditionalFormatting sqref="D41">
    <cfRule type="cellIs" dxfId="646" priority="1261" operator="equal">
      <formula>$XEX41</formula>
    </cfRule>
  </conditionalFormatting>
  <conditionalFormatting sqref="B41">
    <cfRule type="cellIs" dxfId="645" priority="1260" operator="equal">
      <formula>$XEU41</formula>
    </cfRule>
  </conditionalFormatting>
  <conditionalFormatting sqref="F41">
    <cfRule type="cellIs" dxfId="644" priority="1259" operator="equal">
      <formula>$XEY41</formula>
    </cfRule>
  </conditionalFormatting>
  <conditionalFormatting sqref="G41">
    <cfRule type="cellIs" dxfId="643" priority="1258" operator="equal">
      <formula>$XFD41</formula>
    </cfRule>
  </conditionalFormatting>
  <conditionalFormatting sqref="B37">
    <cfRule type="cellIs" dxfId="642" priority="1257" operator="equal">
      <formula>$XEU37</formula>
    </cfRule>
  </conditionalFormatting>
  <conditionalFormatting sqref="B39">
    <cfRule type="cellIs" dxfId="641" priority="1256" operator="equal">
      <formula>$XEU39</formula>
    </cfRule>
  </conditionalFormatting>
  <conditionalFormatting sqref="D37">
    <cfRule type="cellIs" dxfId="640" priority="1255" operator="equal">
      <formula>$XEX37</formula>
    </cfRule>
  </conditionalFormatting>
  <conditionalFormatting sqref="C37">
    <cfRule type="expression" dxfId="639" priority="1253">
      <formula>OR($XFA37=0)</formula>
    </cfRule>
    <cfRule type="cellIs" dxfId="638" priority="1254" operator="equal">
      <formula>$XFB37</formula>
    </cfRule>
  </conditionalFormatting>
  <conditionalFormatting sqref="G37">
    <cfRule type="cellIs" dxfId="637" priority="1252" operator="equal">
      <formula>$XFD37</formula>
    </cfRule>
  </conditionalFormatting>
  <conditionalFormatting sqref="E37">
    <cfRule type="cellIs" dxfId="636" priority="1251" operator="equal">
      <formula>$XEY37</formula>
    </cfRule>
  </conditionalFormatting>
  <conditionalFormatting sqref="F37">
    <cfRule type="cellIs" dxfId="635" priority="1250" operator="equal">
      <formula>$XEY37</formula>
    </cfRule>
  </conditionalFormatting>
  <conditionalFormatting sqref="E39">
    <cfRule type="cellIs" dxfId="634" priority="1249" operator="equal">
      <formula>$XEY39</formula>
    </cfRule>
  </conditionalFormatting>
  <conditionalFormatting sqref="F39">
    <cfRule type="cellIs" dxfId="633" priority="1248" operator="equal">
      <formula>$XEZ39</formula>
    </cfRule>
  </conditionalFormatting>
  <conditionalFormatting sqref="C39">
    <cfRule type="expression" dxfId="632" priority="1246">
      <formula>OR($XFA39=0)</formula>
    </cfRule>
    <cfRule type="cellIs" dxfId="631" priority="1247" operator="equal">
      <formula>$XFB39</formula>
    </cfRule>
  </conditionalFormatting>
  <conditionalFormatting sqref="D39">
    <cfRule type="cellIs" dxfId="630" priority="1245" operator="equal">
      <formula>$XEX39</formula>
    </cfRule>
  </conditionalFormatting>
  <conditionalFormatting sqref="G39">
    <cfRule type="cellIs" dxfId="629" priority="1244" operator="equal">
      <formula>$XFD39</formula>
    </cfRule>
  </conditionalFormatting>
  <conditionalFormatting sqref="G38">
    <cfRule type="cellIs" dxfId="628" priority="1243" operator="equal">
      <formula>$XFD38</formula>
    </cfRule>
  </conditionalFormatting>
  <conditionalFormatting sqref="E38">
    <cfRule type="cellIs" dxfId="627" priority="1242" operator="equal">
      <formula>$XEY38</formula>
    </cfRule>
  </conditionalFormatting>
  <conditionalFormatting sqref="F38">
    <cfRule type="cellIs" dxfId="626" priority="1241" operator="equal">
      <formula>$XEZ38</formula>
    </cfRule>
  </conditionalFormatting>
  <conditionalFormatting sqref="C38">
    <cfRule type="expression" dxfId="625" priority="1239">
      <formula>OR($XFA38=0)</formula>
    </cfRule>
    <cfRule type="cellIs" dxfId="624" priority="1240" operator="equal">
      <formula>$XFB38</formula>
    </cfRule>
  </conditionalFormatting>
  <conditionalFormatting sqref="D38">
    <cfRule type="cellIs" dxfId="623" priority="1238" operator="equal">
      <formula>$XEX38</formula>
    </cfRule>
  </conditionalFormatting>
  <conditionalFormatting sqref="B38">
    <cfRule type="cellIs" dxfId="622" priority="1237" operator="equal">
      <formula>$XEU38</formula>
    </cfRule>
  </conditionalFormatting>
  <conditionalFormatting sqref="E36">
    <cfRule type="cellIs" dxfId="621" priority="1236" operator="equal">
      <formula>$XEY36</formula>
    </cfRule>
  </conditionalFormatting>
  <conditionalFormatting sqref="C36">
    <cfRule type="expression" dxfId="620" priority="1234">
      <formula>OR($XFA36=0)</formula>
    </cfRule>
    <cfRule type="cellIs" dxfId="619" priority="1235" operator="equal">
      <formula>$XFB36</formula>
    </cfRule>
  </conditionalFormatting>
  <conditionalFormatting sqref="D36">
    <cfRule type="cellIs" dxfId="618" priority="1233" operator="equal">
      <formula>$XEX36</formula>
    </cfRule>
  </conditionalFormatting>
  <conditionalFormatting sqref="B36">
    <cfRule type="cellIs" dxfId="617" priority="1232" operator="equal">
      <formula>$XEU36</formula>
    </cfRule>
  </conditionalFormatting>
  <conditionalFormatting sqref="F36">
    <cfRule type="cellIs" dxfId="616" priority="1231" operator="equal">
      <formula>$XEY36</formula>
    </cfRule>
  </conditionalFormatting>
  <conditionalFormatting sqref="G36">
    <cfRule type="cellIs" dxfId="615" priority="1230" operator="equal">
      <formula>$XFD36</formula>
    </cfRule>
  </conditionalFormatting>
  <conditionalFormatting sqref="E36">
    <cfRule type="cellIs" dxfId="614" priority="1229" operator="equal">
      <formula>$XEY36</formula>
    </cfRule>
  </conditionalFormatting>
  <conditionalFormatting sqref="F36">
    <cfRule type="cellIs" dxfId="613" priority="1228" operator="equal">
      <formula>$XEZ36</formula>
    </cfRule>
  </conditionalFormatting>
  <conditionalFormatting sqref="C36">
    <cfRule type="expression" dxfId="612" priority="1226">
      <formula>OR($XFA36=0)</formula>
    </cfRule>
    <cfRule type="cellIs" dxfId="611" priority="1227" operator="equal">
      <formula>$XFB36</formula>
    </cfRule>
  </conditionalFormatting>
  <conditionalFormatting sqref="D36">
    <cfRule type="cellIs" dxfId="610" priority="1225" operator="equal">
      <formula>$XEX36</formula>
    </cfRule>
  </conditionalFormatting>
  <conditionalFormatting sqref="B36">
    <cfRule type="cellIs" dxfId="609" priority="1224" operator="equal">
      <formula>$XEU36</formula>
    </cfRule>
  </conditionalFormatting>
  <conditionalFormatting sqref="G36">
    <cfRule type="cellIs" dxfId="608" priority="1223" operator="equal">
      <formula>$XFD36</formula>
    </cfRule>
  </conditionalFormatting>
  <conditionalFormatting sqref="D38">
    <cfRule type="cellIs" dxfId="607" priority="1222" operator="equal">
      <formula>$XEX38</formula>
    </cfRule>
  </conditionalFormatting>
  <conditionalFormatting sqref="C38">
    <cfRule type="expression" dxfId="606" priority="1220">
      <formula>OR($XFA38=0)</formula>
    </cfRule>
    <cfRule type="cellIs" dxfId="605" priority="1221" operator="equal">
      <formula>$XFB38</formula>
    </cfRule>
  </conditionalFormatting>
  <conditionalFormatting sqref="B38">
    <cfRule type="cellIs" dxfId="604" priority="1219" operator="equal">
      <formula>$XEU38</formula>
    </cfRule>
  </conditionalFormatting>
  <conditionalFormatting sqref="G38">
    <cfRule type="cellIs" dxfId="603" priority="1218" operator="equal">
      <formula>$XFD38</formula>
    </cfRule>
  </conditionalFormatting>
  <conditionalFormatting sqref="E38">
    <cfRule type="cellIs" dxfId="602" priority="1217" operator="equal">
      <formula>$XEY38</formula>
    </cfRule>
  </conditionalFormatting>
  <conditionalFormatting sqref="F38">
    <cfRule type="cellIs" dxfId="601" priority="1216" operator="equal">
      <formula>$XEY38</formula>
    </cfRule>
  </conditionalFormatting>
  <conditionalFormatting sqref="E39">
    <cfRule type="cellIs" dxfId="600" priority="1215" operator="equal">
      <formula>$XEY39</formula>
    </cfRule>
  </conditionalFormatting>
  <conditionalFormatting sqref="C39">
    <cfRule type="expression" dxfId="599" priority="1213">
      <formula>OR($XFA39=0)</formula>
    </cfRule>
    <cfRule type="cellIs" dxfId="598" priority="1214" operator="equal">
      <formula>$XFB39</formula>
    </cfRule>
  </conditionalFormatting>
  <conditionalFormatting sqref="D39">
    <cfRule type="cellIs" dxfId="597" priority="1212" operator="equal">
      <formula>$XEX39</formula>
    </cfRule>
  </conditionalFormatting>
  <conditionalFormatting sqref="B39">
    <cfRule type="cellIs" dxfId="596" priority="1211" operator="equal">
      <formula>$XEU39</formula>
    </cfRule>
  </conditionalFormatting>
  <conditionalFormatting sqref="F39">
    <cfRule type="cellIs" dxfId="595" priority="1210" operator="equal">
      <formula>$XEY39</formula>
    </cfRule>
  </conditionalFormatting>
  <conditionalFormatting sqref="G39">
    <cfRule type="cellIs" dxfId="594" priority="1209" operator="equal">
      <formula>$XFD39</formula>
    </cfRule>
  </conditionalFormatting>
  <conditionalFormatting sqref="E37">
    <cfRule type="cellIs" dxfId="593" priority="1208" operator="equal">
      <formula>$XEY37</formula>
    </cfRule>
  </conditionalFormatting>
  <conditionalFormatting sqref="C37">
    <cfRule type="expression" dxfId="592" priority="1206">
      <formula>OR($XFA37=0)</formula>
    </cfRule>
    <cfRule type="cellIs" dxfId="591" priority="1207" operator="equal">
      <formula>$XFB37</formula>
    </cfRule>
  </conditionalFormatting>
  <conditionalFormatting sqref="D37">
    <cfRule type="cellIs" dxfId="590" priority="1205" operator="equal">
      <formula>$XEX37</formula>
    </cfRule>
  </conditionalFormatting>
  <conditionalFormatting sqref="B37">
    <cfRule type="cellIs" dxfId="589" priority="1204" operator="equal">
      <formula>$XEU37</formula>
    </cfRule>
  </conditionalFormatting>
  <conditionalFormatting sqref="F37">
    <cfRule type="cellIs" dxfId="588" priority="1203" operator="equal">
      <formula>$XEY37</formula>
    </cfRule>
  </conditionalFormatting>
  <conditionalFormatting sqref="G37">
    <cfRule type="cellIs" dxfId="587" priority="1202" operator="equal">
      <formula>$XFD37</formula>
    </cfRule>
  </conditionalFormatting>
  <conditionalFormatting sqref="E40">
    <cfRule type="cellIs" dxfId="586" priority="1201" operator="equal">
      <formula>$XEY40</formula>
    </cfRule>
  </conditionalFormatting>
  <conditionalFormatting sqref="F40">
    <cfRule type="cellIs" dxfId="585" priority="1200" operator="equal">
      <formula>$XEZ40</formula>
    </cfRule>
  </conditionalFormatting>
  <conditionalFormatting sqref="C40">
    <cfRule type="expression" dxfId="584" priority="1198">
      <formula>OR($XFA40=0)</formula>
    </cfRule>
    <cfRule type="cellIs" dxfId="583" priority="1199" operator="equal">
      <formula>$XFB40</formula>
    </cfRule>
  </conditionalFormatting>
  <conditionalFormatting sqref="D40">
    <cfRule type="cellIs" dxfId="582" priority="1197" operator="equal">
      <formula>$XEX40</formula>
    </cfRule>
  </conditionalFormatting>
  <conditionalFormatting sqref="B40">
    <cfRule type="cellIs" dxfId="581" priority="1196" operator="equal">
      <formula>$XEU40</formula>
    </cfRule>
  </conditionalFormatting>
  <conditionalFormatting sqref="G40">
    <cfRule type="cellIs" dxfId="580" priority="1195" operator="equal">
      <formula>$XFD40</formula>
    </cfRule>
  </conditionalFormatting>
  <conditionalFormatting sqref="E16">
    <cfRule type="cellIs" dxfId="579" priority="1161" operator="equal">
      <formula>$XEY16</formula>
    </cfRule>
  </conditionalFormatting>
  <conditionalFormatting sqref="F16">
    <cfRule type="cellIs" dxfId="578" priority="1160" operator="equal">
      <formula>$XEZ16</formula>
    </cfRule>
  </conditionalFormatting>
  <conditionalFormatting sqref="C16">
    <cfRule type="expression" dxfId="577" priority="1158">
      <formula>OR($XFA16=0)</formula>
    </cfRule>
    <cfRule type="cellIs" dxfId="576" priority="1159" operator="equal">
      <formula>$XFB16</formula>
    </cfRule>
  </conditionalFormatting>
  <conditionalFormatting sqref="D16">
    <cfRule type="cellIs" dxfId="575" priority="1157" operator="equal">
      <formula>$XEX16</formula>
    </cfRule>
  </conditionalFormatting>
  <conditionalFormatting sqref="B16">
    <cfRule type="cellIs" dxfId="574" priority="1156" operator="equal">
      <formula>$XEU16</formula>
    </cfRule>
  </conditionalFormatting>
  <conditionalFormatting sqref="E15">
    <cfRule type="cellIs" dxfId="573" priority="1060" operator="equal">
      <formula>$XEY15</formula>
    </cfRule>
  </conditionalFormatting>
  <conditionalFormatting sqref="F15">
    <cfRule type="cellIs" dxfId="572" priority="1059" operator="equal">
      <formula>$XEZ15</formula>
    </cfRule>
  </conditionalFormatting>
  <conditionalFormatting sqref="C15">
    <cfRule type="expression" dxfId="571" priority="1057">
      <formula>OR($XFA15=0)</formula>
    </cfRule>
    <cfRule type="cellIs" dxfId="570" priority="1058" operator="equal">
      <formula>$XFB15</formula>
    </cfRule>
  </conditionalFormatting>
  <conditionalFormatting sqref="D15">
    <cfRule type="cellIs" dxfId="569" priority="1056" operator="equal">
      <formula>$XEX15</formula>
    </cfRule>
  </conditionalFormatting>
  <conditionalFormatting sqref="B15">
    <cfRule type="cellIs" dxfId="568" priority="1055" operator="equal">
      <formula>$XEU15</formula>
    </cfRule>
  </conditionalFormatting>
  <conditionalFormatting sqref="E4">
    <cfRule type="cellIs" dxfId="567" priority="962" operator="equal">
      <formula>$XEY6</formula>
    </cfRule>
  </conditionalFormatting>
  <conditionalFormatting sqref="F4">
    <cfRule type="cellIs" dxfId="566" priority="961" operator="equal">
      <formula>$XEZ6</formula>
    </cfRule>
  </conditionalFormatting>
  <conditionalFormatting sqref="C4">
    <cfRule type="expression" dxfId="565" priority="959">
      <formula>OR($XFA6=0)</formula>
    </cfRule>
    <cfRule type="cellIs" dxfId="564" priority="960" operator="equal">
      <formula>$XFB6</formula>
    </cfRule>
  </conditionalFormatting>
  <conditionalFormatting sqref="D4">
    <cfRule type="cellIs" dxfId="563" priority="958" operator="equal">
      <formula>$XEX6</formula>
    </cfRule>
  </conditionalFormatting>
  <conditionalFormatting sqref="B4">
    <cfRule type="cellIs" dxfId="562" priority="957" operator="equal">
      <formula>$XEU6</formula>
    </cfRule>
  </conditionalFormatting>
  <conditionalFormatting sqref="G4">
    <cfRule type="cellIs" dxfId="561" priority="956" operator="equal">
      <formula>$XFD6</formula>
    </cfRule>
  </conditionalFormatting>
  <conditionalFormatting sqref="E4">
    <cfRule type="cellIs" dxfId="560" priority="941" operator="equal">
      <formula>$XEY6</formula>
    </cfRule>
  </conditionalFormatting>
  <conditionalFormatting sqref="F4">
    <cfRule type="cellIs" dxfId="559" priority="940" operator="equal">
      <formula>$XEZ6</formula>
    </cfRule>
  </conditionalFormatting>
  <conditionalFormatting sqref="C4">
    <cfRule type="expression" dxfId="558" priority="938">
      <formula>OR($XFA6=0)</formula>
    </cfRule>
    <cfRule type="cellIs" dxfId="557" priority="939" operator="equal">
      <formula>$XFB6</formula>
    </cfRule>
  </conditionalFormatting>
  <conditionalFormatting sqref="D4">
    <cfRule type="cellIs" dxfId="556" priority="937" operator="equal">
      <formula>$XEX6</formula>
    </cfRule>
  </conditionalFormatting>
  <conditionalFormatting sqref="B4">
    <cfRule type="cellIs" dxfId="555" priority="936" operator="equal">
      <formula>$XEU6</formula>
    </cfRule>
  </conditionalFormatting>
  <conditionalFormatting sqref="G4">
    <cfRule type="cellIs" dxfId="554" priority="935" operator="equal">
      <formula>$XFD6</formula>
    </cfRule>
  </conditionalFormatting>
  <conditionalFormatting sqref="E4">
    <cfRule type="cellIs" dxfId="553" priority="902" operator="equal">
      <formula>$XEY6</formula>
    </cfRule>
  </conditionalFormatting>
  <conditionalFormatting sqref="F4">
    <cfRule type="cellIs" dxfId="552" priority="901" operator="equal">
      <formula>$XEZ6</formula>
    </cfRule>
  </conditionalFormatting>
  <conditionalFormatting sqref="C4">
    <cfRule type="expression" dxfId="551" priority="899">
      <formula>OR($XFA6=0)</formula>
    </cfRule>
    <cfRule type="cellIs" dxfId="550" priority="900" operator="equal">
      <formula>$XFB6</formula>
    </cfRule>
  </conditionalFormatting>
  <conditionalFormatting sqref="D4">
    <cfRule type="cellIs" dxfId="549" priority="898" operator="equal">
      <formula>$XEX6</formula>
    </cfRule>
  </conditionalFormatting>
  <conditionalFormatting sqref="B4">
    <cfRule type="cellIs" dxfId="548" priority="897" operator="equal">
      <formula>$XEU6</formula>
    </cfRule>
  </conditionalFormatting>
  <conditionalFormatting sqref="G4">
    <cfRule type="cellIs" dxfId="547" priority="896" operator="equal">
      <formula>$XFD6</formula>
    </cfRule>
  </conditionalFormatting>
  <conditionalFormatting sqref="C14">
    <cfRule type="expression" dxfId="546" priority="858">
      <formula>OR($XFA14=0)</formula>
    </cfRule>
    <cfRule type="cellIs" dxfId="545" priority="859" operator="equal">
      <formula>$XFB14</formula>
    </cfRule>
  </conditionalFormatting>
  <conditionalFormatting sqref="D14">
    <cfRule type="cellIs" dxfId="544" priority="857" operator="equal">
      <formula>$XEX14</formula>
    </cfRule>
  </conditionalFormatting>
  <conditionalFormatting sqref="B14">
    <cfRule type="cellIs" dxfId="543" priority="856" operator="equal">
      <formula>$XEU14</formula>
    </cfRule>
  </conditionalFormatting>
  <conditionalFormatting sqref="C14">
    <cfRule type="expression" dxfId="542" priority="851">
      <formula>OR($XFA14=0)</formula>
    </cfRule>
    <cfRule type="cellIs" dxfId="541" priority="852" operator="equal">
      <formula>$XFB14</formula>
    </cfRule>
  </conditionalFormatting>
  <conditionalFormatting sqref="D14">
    <cfRule type="cellIs" dxfId="540" priority="850" operator="equal">
      <formula>$XEX14</formula>
    </cfRule>
  </conditionalFormatting>
  <conditionalFormatting sqref="B14">
    <cfRule type="cellIs" dxfId="539" priority="849" operator="equal">
      <formula>$XEU14</formula>
    </cfRule>
  </conditionalFormatting>
  <conditionalFormatting sqref="E17">
    <cfRule type="cellIs" dxfId="538" priority="848" operator="equal">
      <formula>$XEY17</formula>
    </cfRule>
  </conditionalFormatting>
  <conditionalFormatting sqref="F17">
    <cfRule type="cellIs" dxfId="537" priority="847" operator="equal">
      <formula>$XEZ17</formula>
    </cfRule>
  </conditionalFormatting>
  <conditionalFormatting sqref="C17">
    <cfRule type="expression" dxfId="536" priority="845">
      <formula>OR($XFA17=0)</formula>
    </cfRule>
    <cfRule type="cellIs" dxfId="535" priority="846" operator="equal">
      <formula>$XFB17</formula>
    </cfRule>
  </conditionalFormatting>
  <conditionalFormatting sqref="D17">
    <cfRule type="cellIs" dxfId="534" priority="844" operator="equal">
      <formula>$XEX17</formula>
    </cfRule>
  </conditionalFormatting>
  <conditionalFormatting sqref="B17">
    <cfRule type="cellIs" dxfId="533" priority="843" operator="equal">
      <formula>$XEU17</formula>
    </cfRule>
  </conditionalFormatting>
  <conditionalFormatting sqref="E16">
    <cfRule type="cellIs" dxfId="532" priority="842" operator="equal">
      <formula>$XEY16</formula>
    </cfRule>
  </conditionalFormatting>
  <conditionalFormatting sqref="F16">
    <cfRule type="cellIs" dxfId="531" priority="841" operator="equal">
      <formula>$XEZ16</formula>
    </cfRule>
  </conditionalFormatting>
  <conditionalFormatting sqref="C16">
    <cfRule type="expression" dxfId="530" priority="839">
      <formula>OR($XFA16=0)</formula>
    </cfRule>
    <cfRule type="cellIs" dxfId="529" priority="840" operator="equal">
      <formula>$XFB16</formula>
    </cfRule>
  </conditionalFormatting>
  <conditionalFormatting sqref="D16">
    <cfRule type="cellIs" dxfId="528" priority="838" operator="equal">
      <formula>$XEX16</formula>
    </cfRule>
  </conditionalFormatting>
  <conditionalFormatting sqref="B16">
    <cfRule type="cellIs" dxfId="527" priority="837" operator="equal">
      <formula>$XEU16</formula>
    </cfRule>
  </conditionalFormatting>
  <conditionalFormatting sqref="E20">
    <cfRule type="cellIs" dxfId="526" priority="836" operator="equal">
      <formula>$XEY20</formula>
    </cfRule>
  </conditionalFormatting>
  <conditionalFormatting sqref="F20">
    <cfRule type="cellIs" dxfId="525" priority="835" operator="equal">
      <formula>$XEZ20</formula>
    </cfRule>
  </conditionalFormatting>
  <conditionalFormatting sqref="C20">
    <cfRule type="expression" dxfId="524" priority="833">
      <formula>OR($XFA20=0)</formula>
    </cfRule>
    <cfRule type="cellIs" dxfId="523" priority="834" operator="equal">
      <formula>$XFB20</formula>
    </cfRule>
  </conditionalFormatting>
  <conditionalFormatting sqref="D20">
    <cfRule type="cellIs" dxfId="522" priority="832" operator="equal">
      <formula>$XEX20</formula>
    </cfRule>
  </conditionalFormatting>
  <conditionalFormatting sqref="B20">
    <cfRule type="cellIs" dxfId="521" priority="831" operator="equal">
      <formula>$XEU20</formula>
    </cfRule>
  </conditionalFormatting>
  <conditionalFormatting sqref="G20">
    <cfRule type="cellIs" dxfId="520" priority="830" operator="equal">
      <formula>$XFD20</formula>
    </cfRule>
  </conditionalFormatting>
  <conditionalFormatting sqref="E21">
    <cfRule type="cellIs" dxfId="519" priority="829" operator="equal">
      <formula>$XEY21</formula>
    </cfRule>
  </conditionalFormatting>
  <conditionalFormatting sqref="F21">
    <cfRule type="cellIs" dxfId="518" priority="828" operator="equal">
      <formula>$XEZ21</formula>
    </cfRule>
  </conditionalFormatting>
  <conditionalFormatting sqref="C21">
    <cfRule type="expression" dxfId="517" priority="826">
      <formula>OR($XFA21=0)</formula>
    </cfRule>
    <cfRule type="cellIs" dxfId="516" priority="827" operator="equal">
      <formula>$XFB21</formula>
    </cfRule>
  </conditionalFormatting>
  <conditionalFormatting sqref="D21">
    <cfRule type="cellIs" dxfId="515" priority="825" operator="equal">
      <formula>$XEX21</formula>
    </cfRule>
  </conditionalFormatting>
  <conditionalFormatting sqref="B21">
    <cfRule type="cellIs" dxfId="514" priority="824" operator="equal">
      <formula>$XEU21</formula>
    </cfRule>
  </conditionalFormatting>
  <conditionalFormatting sqref="G21">
    <cfRule type="cellIs" dxfId="513" priority="823" operator="equal">
      <formula>$XFD21</formula>
    </cfRule>
  </conditionalFormatting>
  <conditionalFormatting sqref="E15">
    <cfRule type="cellIs" dxfId="512" priority="822" operator="equal">
      <formula>$XEY15</formula>
    </cfRule>
  </conditionalFormatting>
  <conditionalFormatting sqref="F15">
    <cfRule type="cellIs" dxfId="511" priority="821" operator="equal">
      <formula>$XEZ15</formula>
    </cfRule>
  </conditionalFormatting>
  <conditionalFormatting sqref="C15">
    <cfRule type="expression" dxfId="510" priority="819">
      <formula>OR($XFA15=0)</formula>
    </cfRule>
    <cfRule type="cellIs" dxfId="509" priority="820" operator="equal">
      <formula>$XFB15</formula>
    </cfRule>
  </conditionalFormatting>
  <conditionalFormatting sqref="D15">
    <cfRule type="cellIs" dxfId="508" priority="818" operator="equal">
      <formula>$XEX15</formula>
    </cfRule>
  </conditionalFormatting>
  <conditionalFormatting sqref="B15">
    <cfRule type="cellIs" dxfId="507" priority="817" operator="equal">
      <formula>$XEU15</formula>
    </cfRule>
  </conditionalFormatting>
  <conditionalFormatting sqref="C14">
    <cfRule type="expression" dxfId="506" priority="772">
      <formula>OR($XFA14=0)</formula>
    </cfRule>
    <cfRule type="cellIs" dxfId="505" priority="773" operator="equal">
      <formula>$XFB14</formula>
    </cfRule>
  </conditionalFormatting>
  <conditionalFormatting sqref="D14">
    <cfRule type="cellIs" dxfId="504" priority="771" operator="equal">
      <formula>$XEX14</formula>
    </cfRule>
  </conditionalFormatting>
  <conditionalFormatting sqref="B14">
    <cfRule type="cellIs" dxfId="503" priority="770" operator="equal">
      <formula>$XEU14</formula>
    </cfRule>
  </conditionalFormatting>
  <conditionalFormatting sqref="G6">
    <cfRule type="cellIs" dxfId="495" priority="640" operator="equal">
      <formula>$XFD6</formula>
    </cfRule>
  </conditionalFormatting>
  <conditionalFormatting sqref="C6">
    <cfRule type="expression" dxfId="494" priority="636">
      <formula>OR($XFA6=0)</formula>
    </cfRule>
    <cfRule type="cellIs" dxfId="493" priority="637" operator="equal">
      <formula>$XFB6</formula>
    </cfRule>
  </conditionalFormatting>
  <conditionalFormatting sqref="D6">
    <cfRule type="cellIs" dxfId="492" priority="635" operator="equal">
      <formula>$XEX6</formula>
    </cfRule>
  </conditionalFormatting>
  <conditionalFormatting sqref="B6">
    <cfRule type="cellIs" dxfId="491" priority="634" operator="equal">
      <formula>$XEU6</formula>
    </cfRule>
  </conditionalFormatting>
  <conditionalFormatting sqref="C12">
    <cfRule type="expression" dxfId="490" priority="544">
      <formula>OR($XFA11=0)</formula>
    </cfRule>
    <cfRule type="cellIs" dxfId="489" priority="545" operator="equal">
      <formula>$XFB11</formula>
    </cfRule>
  </conditionalFormatting>
  <conditionalFormatting sqref="D12">
    <cfRule type="cellIs" dxfId="488" priority="543" operator="equal">
      <formula>$XEX11</formula>
    </cfRule>
  </conditionalFormatting>
  <conditionalFormatting sqref="B12">
    <cfRule type="cellIs" dxfId="487" priority="542" operator="equal">
      <formula>$XEU11</formula>
    </cfRule>
  </conditionalFormatting>
  <conditionalFormatting sqref="C12">
    <cfRule type="expression" dxfId="486" priority="538">
      <formula>OR($XFA11=0)</formula>
    </cfRule>
    <cfRule type="cellIs" dxfId="485" priority="539" operator="equal">
      <formula>$XFB11</formula>
    </cfRule>
  </conditionalFormatting>
  <conditionalFormatting sqref="D12">
    <cfRule type="cellIs" dxfId="484" priority="537" operator="equal">
      <formula>$XEX11</formula>
    </cfRule>
  </conditionalFormatting>
  <conditionalFormatting sqref="B12">
    <cfRule type="cellIs" dxfId="483" priority="536" operator="equal">
      <formula>$XEU11</formula>
    </cfRule>
  </conditionalFormatting>
  <conditionalFormatting sqref="G6:G8">
    <cfRule type="cellIs" dxfId="482" priority="515" operator="equal">
      <formula>$XFD9</formula>
    </cfRule>
  </conditionalFormatting>
  <conditionalFormatting sqref="C6:C8">
    <cfRule type="expression" dxfId="481" priority="518">
      <formula>OR($XFA9=0)</formula>
    </cfRule>
    <cfRule type="cellIs" dxfId="480" priority="519" operator="equal">
      <formula>$XFB9</formula>
    </cfRule>
  </conditionalFormatting>
  <conditionalFormatting sqref="D6:D8">
    <cfRule type="cellIs" dxfId="479" priority="517" operator="equal">
      <formula>$XEX9</formula>
    </cfRule>
  </conditionalFormatting>
  <conditionalFormatting sqref="B6:B8">
    <cfRule type="cellIs" dxfId="478" priority="516" operator="equal">
      <formula>$XEU9</formula>
    </cfRule>
  </conditionalFormatting>
  <conditionalFormatting sqref="C6:C8">
    <cfRule type="expression" dxfId="477" priority="511">
      <formula>OR($XFA9=0)</formula>
    </cfRule>
    <cfRule type="cellIs" dxfId="476" priority="512" operator="equal">
      <formula>$XFB9</formula>
    </cfRule>
  </conditionalFormatting>
  <conditionalFormatting sqref="D6:D8">
    <cfRule type="cellIs" dxfId="475" priority="510" operator="equal">
      <formula>$XEX9</formula>
    </cfRule>
  </conditionalFormatting>
  <conditionalFormatting sqref="B6:B8">
    <cfRule type="cellIs" dxfId="474" priority="509" operator="equal">
      <formula>$XEU9</formula>
    </cfRule>
  </conditionalFormatting>
  <conditionalFormatting sqref="G6:G8">
    <cfRule type="cellIs" dxfId="473" priority="508" operator="equal">
      <formula>$XFD9</formula>
    </cfRule>
  </conditionalFormatting>
  <conditionalFormatting sqref="C11">
    <cfRule type="expression" dxfId="472" priority="504">
      <formula>OR($XFA11=0)</formula>
    </cfRule>
    <cfRule type="cellIs" dxfId="471" priority="505" operator="equal">
      <formula>$XFB11</formula>
    </cfRule>
  </conditionalFormatting>
  <conditionalFormatting sqref="D11">
    <cfRule type="cellIs" dxfId="470" priority="503" operator="equal">
      <formula>$XEX11</formula>
    </cfRule>
  </conditionalFormatting>
  <conditionalFormatting sqref="B11">
    <cfRule type="cellIs" dxfId="469" priority="502" operator="equal">
      <formula>$XEU11</formula>
    </cfRule>
  </conditionalFormatting>
  <conditionalFormatting sqref="G11">
    <cfRule type="cellIs" dxfId="468" priority="501" operator="equal">
      <formula>$XFD11</formula>
    </cfRule>
  </conditionalFormatting>
  <conditionalFormatting sqref="G11">
    <cfRule type="cellIs" dxfId="467" priority="500" operator="equal">
      <formula>$XFD11</formula>
    </cfRule>
  </conditionalFormatting>
  <conditionalFormatting sqref="C11">
    <cfRule type="expression" dxfId="466" priority="496">
      <formula>OR($XFA11=0)</formula>
    </cfRule>
    <cfRule type="cellIs" dxfId="465" priority="497" operator="equal">
      <formula>$XFB11</formula>
    </cfRule>
  </conditionalFormatting>
  <conditionalFormatting sqref="D11">
    <cfRule type="cellIs" dxfId="464" priority="495" operator="equal">
      <formula>$XEX11</formula>
    </cfRule>
  </conditionalFormatting>
  <conditionalFormatting sqref="B11">
    <cfRule type="cellIs" dxfId="463" priority="494" operator="equal">
      <formula>$XEU11</formula>
    </cfRule>
  </conditionalFormatting>
  <conditionalFormatting sqref="C11">
    <cfRule type="expression" dxfId="462" priority="490">
      <formula>OR($XFA11=0)</formula>
    </cfRule>
    <cfRule type="cellIs" dxfId="461" priority="491" operator="equal">
      <formula>$XFB11</formula>
    </cfRule>
  </conditionalFormatting>
  <conditionalFormatting sqref="D11">
    <cfRule type="cellIs" dxfId="460" priority="489" operator="equal">
      <formula>$XEX11</formula>
    </cfRule>
  </conditionalFormatting>
  <conditionalFormatting sqref="B11">
    <cfRule type="cellIs" dxfId="459" priority="488" operator="equal">
      <formula>$XEU11</formula>
    </cfRule>
  </conditionalFormatting>
  <conditionalFormatting sqref="G11">
    <cfRule type="cellIs" dxfId="458" priority="487" operator="equal">
      <formula>$XFD11</formula>
    </cfRule>
  </conditionalFormatting>
  <conditionalFormatting sqref="C11">
    <cfRule type="expression" dxfId="457" priority="483">
      <formula>OR($XFA11=0)</formula>
    </cfRule>
    <cfRule type="cellIs" dxfId="456" priority="484" operator="equal">
      <formula>$XFB11</formula>
    </cfRule>
  </conditionalFormatting>
  <conditionalFormatting sqref="D11">
    <cfRule type="cellIs" dxfId="455" priority="482" operator="equal">
      <formula>$XEX11</formula>
    </cfRule>
  </conditionalFormatting>
  <conditionalFormatting sqref="B11">
    <cfRule type="cellIs" dxfId="454" priority="481" operator="equal">
      <formula>$XEU11</formula>
    </cfRule>
  </conditionalFormatting>
  <conditionalFormatting sqref="C11">
    <cfRule type="expression" dxfId="453" priority="477">
      <formula>OR($XFA11=0)</formula>
    </cfRule>
    <cfRule type="cellIs" dxfId="452" priority="478" operator="equal">
      <formula>$XFB11</formula>
    </cfRule>
  </conditionalFormatting>
  <conditionalFormatting sqref="D11">
    <cfRule type="cellIs" dxfId="451" priority="476" operator="equal">
      <formula>$XEX11</formula>
    </cfRule>
  </conditionalFormatting>
  <conditionalFormatting sqref="B11">
    <cfRule type="cellIs" dxfId="450" priority="475" operator="equal">
      <formula>$XEU11</formula>
    </cfRule>
  </conditionalFormatting>
  <conditionalFormatting sqref="C9">
    <cfRule type="expression" dxfId="449" priority="470">
      <formula>OR($XFA8=0)</formula>
    </cfRule>
    <cfRule type="cellIs" dxfId="448" priority="471" operator="equal">
      <formula>$XFB8</formula>
    </cfRule>
  </conditionalFormatting>
  <conditionalFormatting sqref="D9">
    <cfRule type="cellIs" dxfId="447" priority="469" operator="equal">
      <formula>$XEX8</formula>
    </cfRule>
  </conditionalFormatting>
  <conditionalFormatting sqref="B9">
    <cfRule type="cellIs" dxfId="446" priority="468" operator="equal">
      <formula>$XEU8</formula>
    </cfRule>
  </conditionalFormatting>
  <conditionalFormatting sqref="C9">
    <cfRule type="expression" dxfId="445" priority="464">
      <formula>OR($XFA8=0)</formula>
    </cfRule>
    <cfRule type="cellIs" dxfId="444" priority="465" operator="equal">
      <formula>$XFB8</formula>
    </cfRule>
  </conditionalFormatting>
  <conditionalFormatting sqref="D9">
    <cfRule type="cellIs" dxfId="443" priority="463" operator="equal">
      <formula>$XEX8</formula>
    </cfRule>
  </conditionalFormatting>
  <conditionalFormatting sqref="B9">
    <cfRule type="cellIs" dxfId="442" priority="462" operator="equal">
      <formula>$XEU8</formula>
    </cfRule>
  </conditionalFormatting>
  <conditionalFormatting sqref="C10">
    <cfRule type="expression" dxfId="441" priority="458">
      <formula>OR($XFA12=0)</formula>
    </cfRule>
    <cfRule type="cellIs" dxfId="440" priority="459" operator="equal">
      <formula>$XFB12</formula>
    </cfRule>
  </conditionalFormatting>
  <conditionalFormatting sqref="D10">
    <cfRule type="cellIs" dxfId="439" priority="457" operator="equal">
      <formula>$XEX12</formula>
    </cfRule>
  </conditionalFormatting>
  <conditionalFormatting sqref="B10">
    <cfRule type="cellIs" dxfId="438" priority="456" operator="equal">
      <formula>$XEU12</formula>
    </cfRule>
  </conditionalFormatting>
  <conditionalFormatting sqref="G10">
    <cfRule type="cellIs" dxfId="437" priority="455" operator="equal">
      <formula>$XFD12</formula>
    </cfRule>
  </conditionalFormatting>
  <conditionalFormatting sqref="C10">
    <cfRule type="expression" dxfId="436" priority="451">
      <formula>OR($XFA12=0)</formula>
    </cfRule>
    <cfRule type="cellIs" dxfId="435" priority="452" operator="equal">
      <formula>$XFB12</formula>
    </cfRule>
  </conditionalFormatting>
  <conditionalFormatting sqref="D10">
    <cfRule type="cellIs" dxfId="434" priority="450" operator="equal">
      <formula>$XEX12</formula>
    </cfRule>
  </conditionalFormatting>
  <conditionalFormatting sqref="B10">
    <cfRule type="cellIs" dxfId="433" priority="449" operator="equal">
      <formula>$XEU12</formula>
    </cfRule>
  </conditionalFormatting>
  <conditionalFormatting sqref="G10">
    <cfRule type="cellIs" dxfId="432" priority="448" operator="equal">
      <formula>$XFD12</formula>
    </cfRule>
  </conditionalFormatting>
  <conditionalFormatting sqref="G13">
    <cfRule type="cellIs" dxfId="431" priority="447" operator="equal">
      <formula>$XFD12</formula>
    </cfRule>
  </conditionalFormatting>
  <conditionalFormatting sqref="C13">
    <cfRule type="expression" dxfId="430" priority="443">
      <formula>OR($XFA12=0)</formula>
    </cfRule>
    <cfRule type="cellIs" dxfId="429" priority="444" operator="equal">
      <formula>$XFB12</formula>
    </cfRule>
  </conditionalFormatting>
  <conditionalFormatting sqref="D13">
    <cfRule type="cellIs" dxfId="428" priority="442" operator="equal">
      <formula>$XEX12</formula>
    </cfRule>
  </conditionalFormatting>
  <conditionalFormatting sqref="B13">
    <cfRule type="cellIs" dxfId="427" priority="441" operator="equal">
      <formula>$XEU12</formula>
    </cfRule>
  </conditionalFormatting>
  <conditionalFormatting sqref="C13">
    <cfRule type="expression" dxfId="426" priority="437">
      <formula>OR($XFA12=0)</formula>
    </cfRule>
    <cfRule type="cellIs" dxfId="425" priority="438" operator="equal">
      <formula>$XFB12</formula>
    </cfRule>
  </conditionalFormatting>
  <conditionalFormatting sqref="D13">
    <cfRule type="cellIs" dxfId="424" priority="436" operator="equal">
      <formula>$XEX12</formula>
    </cfRule>
  </conditionalFormatting>
  <conditionalFormatting sqref="B13">
    <cfRule type="cellIs" dxfId="423" priority="435" operator="equal">
      <formula>$XEU12</formula>
    </cfRule>
  </conditionalFormatting>
  <conditionalFormatting sqref="E6">
    <cfRule type="cellIs" dxfId="422" priority="434" operator="equal">
      <formula>$XEY6</formula>
    </cfRule>
  </conditionalFormatting>
  <conditionalFormatting sqref="E6:E8">
    <cfRule type="cellIs" dxfId="421" priority="430" operator="equal">
      <formula>$XEY6</formula>
    </cfRule>
  </conditionalFormatting>
  <conditionalFormatting sqref="F6:F8">
    <cfRule type="cellIs" dxfId="420" priority="429" operator="equal">
      <formula>$XEY6</formula>
    </cfRule>
  </conditionalFormatting>
  <conditionalFormatting sqref="F6">
    <cfRule type="cellIs" dxfId="419" priority="412" operator="equal">
      <formula>$XEY6</formula>
    </cfRule>
  </conditionalFormatting>
  <conditionalFormatting sqref="E5:E11 E12:F13">
    <cfRule type="cellIs" dxfId="418" priority="409" operator="equal">
      <formula>$XEY5</formula>
    </cfRule>
  </conditionalFormatting>
  <conditionalFormatting sqref="F5:F11">
    <cfRule type="cellIs" dxfId="417" priority="408" operator="equal">
      <formula>$XEY5</formula>
    </cfRule>
  </conditionalFormatting>
  <conditionalFormatting sqref="G8">
    <cfRule type="cellIs" dxfId="416" priority="407" operator="equal">
      <formula>$XFD7</formula>
    </cfRule>
  </conditionalFormatting>
  <conditionalFormatting sqref="C8">
    <cfRule type="expression" dxfId="415" priority="405">
      <formula>OR($XFA7=0)</formula>
    </cfRule>
    <cfRule type="cellIs" dxfId="414" priority="406" operator="equal">
      <formula>$XFB7</formula>
    </cfRule>
  </conditionalFormatting>
  <conditionalFormatting sqref="D8">
    <cfRule type="cellIs" dxfId="413" priority="404" operator="equal">
      <formula>$XEX7</formula>
    </cfRule>
  </conditionalFormatting>
  <conditionalFormatting sqref="B8">
    <cfRule type="cellIs" dxfId="412" priority="403" operator="equal">
      <formula>$XEU7</formula>
    </cfRule>
  </conditionalFormatting>
  <conditionalFormatting sqref="C8">
    <cfRule type="expression" dxfId="411" priority="401">
      <formula>OR($XFA7=0)</formula>
    </cfRule>
    <cfRule type="cellIs" dxfId="410" priority="402" operator="equal">
      <formula>$XFB7</formula>
    </cfRule>
  </conditionalFormatting>
  <conditionalFormatting sqref="D8">
    <cfRule type="cellIs" dxfId="409" priority="400" operator="equal">
      <formula>$XEX7</formula>
    </cfRule>
  </conditionalFormatting>
  <conditionalFormatting sqref="B8">
    <cfRule type="cellIs" dxfId="408" priority="399" operator="equal">
      <formula>$XEU7</formula>
    </cfRule>
  </conditionalFormatting>
  <conditionalFormatting sqref="G4">
    <cfRule type="cellIs" dxfId="407" priority="394" operator="equal">
      <formula>$XFD7</formula>
    </cfRule>
  </conditionalFormatting>
  <conditionalFormatting sqref="C4">
    <cfRule type="expression" dxfId="406" priority="397">
      <formula>OR($XFA7=0)</formula>
    </cfRule>
    <cfRule type="cellIs" dxfId="405" priority="398" operator="equal">
      <formula>$XFB7</formula>
    </cfRule>
  </conditionalFormatting>
  <conditionalFormatting sqref="D4">
    <cfRule type="cellIs" dxfId="404" priority="396" operator="equal">
      <formula>$XEX7</formula>
    </cfRule>
  </conditionalFormatting>
  <conditionalFormatting sqref="B4">
    <cfRule type="cellIs" dxfId="403" priority="395" operator="equal">
      <formula>$XEU7</formula>
    </cfRule>
  </conditionalFormatting>
  <conditionalFormatting sqref="C4">
    <cfRule type="expression" dxfId="402" priority="392">
      <formula>OR($XFA7=0)</formula>
    </cfRule>
    <cfRule type="cellIs" dxfId="401" priority="393" operator="equal">
      <formula>$XFB7</formula>
    </cfRule>
  </conditionalFormatting>
  <conditionalFormatting sqref="D4">
    <cfRule type="cellIs" dxfId="400" priority="391" operator="equal">
      <formula>$XEX7</formula>
    </cfRule>
  </conditionalFormatting>
  <conditionalFormatting sqref="B4">
    <cfRule type="cellIs" dxfId="399" priority="390" operator="equal">
      <formula>$XEU7</formula>
    </cfRule>
  </conditionalFormatting>
  <conditionalFormatting sqref="G4">
    <cfRule type="cellIs" dxfId="398" priority="389" operator="equal">
      <formula>$XFD7</formula>
    </cfRule>
  </conditionalFormatting>
  <conditionalFormatting sqref="C7">
    <cfRule type="expression" dxfId="397" priority="387">
      <formula>OR($XFA7=0)</formula>
    </cfRule>
    <cfRule type="cellIs" dxfId="396" priority="388" operator="equal">
      <formula>$XFB7</formula>
    </cfRule>
  </conditionalFormatting>
  <conditionalFormatting sqref="D7">
    <cfRule type="cellIs" dxfId="395" priority="386" operator="equal">
      <formula>$XEX7</formula>
    </cfRule>
  </conditionalFormatting>
  <conditionalFormatting sqref="B7">
    <cfRule type="cellIs" dxfId="394" priority="385" operator="equal">
      <formula>$XEU7</formula>
    </cfRule>
  </conditionalFormatting>
  <conditionalFormatting sqref="G7">
    <cfRule type="cellIs" dxfId="393" priority="384" operator="equal">
      <formula>$XFD7</formula>
    </cfRule>
  </conditionalFormatting>
  <conditionalFormatting sqref="G7">
    <cfRule type="cellIs" dxfId="392" priority="383" operator="equal">
      <formula>$XFD7</formula>
    </cfRule>
  </conditionalFormatting>
  <conditionalFormatting sqref="C7">
    <cfRule type="expression" dxfId="391" priority="381">
      <formula>OR($XFA7=0)</formula>
    </cfRule>
    <cfRule type="cellIs" dxfId="390" priority="382" operator="equal">
      <formula>$XFB7</formula>
    </cfRule>
  </conditionalFormatting>
  <conditionalFormatting sqref="D7">
    <cfRule type="cellIs" dxfId="389" priority="380" operator="equal">
      <formula>$XEX7</formula>
    </cfRule>
  </conditionalFormatting>
  <conditionalFormatting sqref="B7">
    <cfRule type="cellIs" dxfId="388" priority="379" operator="equal">
      <formula>$XEU7</formula>
    </cfRule>
  </conditionalFormatting>
  <conditionalFormatting sqref="C7">
    <cfRule type="expression" dxfId="387" priority="377">
      <formula>OR($XFA7=0)</formula>
    </cfRule>
    <cfRule type="cellIs" dxfId="386" priority="378" operator="equal">
      <formula>$XFB7</formula>
    </cfRule>
  </conditionalFormatting>
  <conditionalFormatting sqref="D7">
    <cfRule type="cellIs" dxfId="385" priority="376" operator="equal">
      <formula>$XEX7</formula>
    </cfRule>
  </conditionalFormatting>
  <conditionalFormatting sqref="B7">
    <cfRule type="cellIs" dxfId="384" priority="375" operator="equal">
      <formula>$XEU7</formula>
    </cfRule>
  </conditionalFormatting>
  <conditionalFormatting sqref="G7">
    <cfRule type="cellIs" dxfId="383" priority="374" operator="equal">
      <formula>$XFD7</formula>
    </cfRule>
  </conditionalFormatting>
  <conditionalFormatting sqref="C7">
    <cfRule type="expression" dxfId="382" priority="372">
      <formula>OR($XFA7=0)</formula>
    </cfRule>
    <cfRule type="cellIs" dxfId="381" priority="373" operator="equal">
      <formula>$XFB7</formula>
    </cfRule>
  </conditionalFormatting>
  <conditionalFormatting sqref="D7">
    <cfRule type="cellIs" dxfId="380" priority="371" operator="equal">
      <formula>$XEX7</formula>
    </cfRule>
  </conditionalFormatting>
  <conditionalFormatting sqref="B7">
    <cfRule type="cellIs" dxfId="379" priority="370" operator="equal">
      <formula>$XEU7</formula>
    </cfRule>
  </conditionalFormatting>
  <conditionalFormatting sqref="C7">
    <cfRule type="expression" dxfId="378" priority="368">
      <formula>OR($XFA7=0)</formula>
    </cfRule>
    <cfRule type="cellIs" dxfId="377" priority="369" operator="equal">
      <formula>$XFB7</formula>
    </cfRule>
  </conditionalFormatting>
  <conditionalFormatting sqref="D7">
    <cfRule type="cellIs" dxfId="376" priority="367" operator="equal">
      <formula>$XEX7</formula>
    </cfRule>
  </conditionalFormatting>
  <conditionalFormatting sqref="B7">
    <cfRule type="cellIs" dxfId="375" priority="366" operator="equal">
      <formula>$XEU7</formula>
    </cfRule>
  </conditionalFormatting>
  <conditionalFormatting sqref="C6">
    <cfRule type="expression" dxfId="366" priority="356">
      <formula>OR($XFA8=0)</formula>
    </cfRule>
    <cfRule type="cellIs" dxfId="365" priority="357" operator="equal">
      <formula>$XFB8</formula>
    </cfRule>
  </conditionalFormatting>
  <conditionalFormatting sqref="D6">
    <cfRule type="cellIs" dxfId="364" priority="355" operator="equal">
      <formula>$XEX8</formula>
    </cfRule>
  </conditionalFormatting>
  <conditionalFormatting sqref="B6">
    <cfRule type="cellIs" dxfId="363" priority="354" operator="equal">
      <formula>$XEU8</formula>
    </cfRule>
  </conditionalFormatting>
  <conditionalFormatting sqref="G6">
    <cfRule type="cellIs" dxfId="362" priority="353" operator="equal">
      <formula>$XFD8</formula>
    </cfRule>
  </conditionalFormatting>
  <conditionalFormatting sqref="C6">
    <cfRule type="expression" dxfId="361" priority="351">
      <formula>OR($XFA8=0)</formula>
    </cfRule>
    <cfRule type="cellIs" dxfId="360" priority="352" operator="equal">
      <formula>$XFB8</formula>
    </cfRule>
  </conditionalFormatting>
  <conditionalFormatting sqref="D6">
    <cfRule type="cellIs" dxfId="359" priority="350" operator="equal">
      <formula>$XEX8</formula>
    </cfRule>
  </conditionalFormatting>
  <conditionalFormatting sqref="B6">
    <cfRule type="cellIs" dxfId="358" priority="349" operator="equal">
      <formula>$XEU8</formula>
    </cfRule>
  </conditionalFormatting>
  <conditionalFormatting sqref="G6">
    <cfRule type="cellIs" dxfId="357" priority="348" operator="equal">
      <formula>$XFD8</formula>
    </cfRule>
  </conditionalFormatting>
  <conditionalFormatting sqref="G9">
    <cfRule type="cellIs" dxfId="356" priority="347" operator="equal">
      <formula>$XFD8</formula>
    </cfRule>
  </conditionalFormatting>
  <conditionalFormatting sqref="C9">
    <cfRule type="expression" dxfId="355" priority="345">
      <formula>OR($XFA8=0)</formula>
    </cfRule>
    <cfRule type="cellIs" dxfId="354" priority="346" operator="equal">
      <formula>$XFB8</formula>
    </cfRule>
  </conditionalFormatting>
  <conditionalFormatting sqref="D9">
    <cfRule type="cellIs" dxfId="353" priority="344" operator="equal">
      <formula>$XEX8</formula>
    </cfRule>
  </conditionalFormatting>
  <conditionalFormatting sqref="B9">
    <cfRule type="cellIs" dxfId="352" priority="343" operator="equal">
      <formula>$XEU8</formula>
    </cfRule>
  </conditionalFormatting>
  <conditionalFormatting sqref="C9">
    <cfRule type="expression" dxfId="351" priority="341">
      <formula>OR($XFA8=0)</formula>
    </cfRule>
    <cfRule type="cellIs" dxfId="350" priority="342" operator="equal">
      <formula>$XFB8</formula>
    </cfRule>
  </conditionalFormatting>
  <conditionalFormatting sqref="D9">
    <cfRule type="cellIs" dxfId="349" priority="340" operator="equal">
      <formula>$XEX8</formula>
    </cfRule>
  </conditionalFormatting>
  <conditionalFormatting sqref="B9">
    <cfRule type="cellIs" dxfId="348" priority="339" operator="equal">
      <formula>$XEU8</formula>
    </cfRule>
  </conditionalFormatting>
  <conditionalFormatting sqref="E4">
    <cfRule type="cellIs" dxfId="347" priority="338" operator="equal">
      <formula>$XEY4</formula>
    </cfRule>
  </conditionalFormatting>
  <conditionalFormatting sqref="F4">
    <cfRule type="cellIs" dxfId="346" priority="337" operator="equal">
      <formula>$XEY4</formula>
    </cfRule>
  </conditionalFormatting>
  <conditionalFormatting sqref="E10:F10">
    <cfRule type="cellIs" dxfId="345" priority="336" operator="equal">
      <formula>$XEY12</formula>
    </cfRule>
  </conditionalFormatting>
  <conditionalFormatting sqref="E10:F10">
    <cfRule type="cellIs" dxfId="344" priority="335" operator="equal">
      <formula>$XEY12</formula>
    </cfRule>
  </conditionalFormatting>
  <conditionalFormatting sqref="E10:F10">
    <cfRule type="cellIs" dxfId="343" priority="334" operator="equal">
      <formula>$XEY12</formula>
    </cfRule>
  </conditionalFormatting>
  <conditionalFormatting sqref="E10:F10">
    <cfRule type="cellIs" dxfId="342" priority="333" operator="equal">
      <formula>$XEY10</formula>
    </cfRule>
  </conditionalFormatting>
  <conditionalFormatting sqref="E12:F12">
    <cfRule type="cellIs" dxfId="341" priority="332" operator="equal">
      <formula>$XEY14</formula>
    </cfRule>
  </conditionalFormatting>
  <conditionalFormatting sqref="E12:F12">
    <cfRule type="cellIs" dxfId="340" priority="331" operator="equal">
      <formula>$XEY14</formula>
    </cfRule>
  </conditionalFormatting>
  <conditionalFormatting sqref="E12:F12">
    <cfRule type="cellIs" dxfId="339" priority="330" operator="equal">
      <formula>$XEY14</formula>
    </cfRule>
  </conditionalFormatting>
  <conditionalFormatting sqref="E12:F12">
    <cfRule type="cellIs" dxfId="338" priority="329" operator="equal">
      <formula>$XEY12</formula>
    </cfRule>
  </conditionalFormatting>
  <conditionalFormatting sqref="E14">
    <cfRule type="cellIs" dxfId="337" priority="328" operator="equal">
      <formula>$XEY14</formula>
    </cfRule>
  </conditionalFormatting>
  <conditionalFormatting sqref="F14">
    <cfRule type="cellIs" dxfId="336" priority="327" operator="equal">
      <formula>$XEY14</formula>
    </cfRule>
  </conditionalFormatting>
  <conditionalFormatting sqref="C13">
    <cfRule type="expression" dxfId="325" priority="325">
      <formula>OR($XFA13=0)</formula>
    </cfRule>
    <cfRule type="cellIs" dxfId="324" priority="326" operator="equal">
      <formula>$XFB13</formula>
    </cfRule>
  </conditionalFormatting>
  <conditionalFormatting sqref="D13">
    <cfRule type="cellIs" dxfId="323" priority="324" operator="equal">
      <formula>$XEX13</formula>
    </cfRule>
  </conditionalFormatting>
  <conditionalFormatting sqref="B13">
    <cfRule type="cellIs" dxfId="322" priority="323" operator="equal">
      <formula>$XEU13</formula>
    </cfRule>
  </conditionalFormatting>
  <conditionalFormatting sqref="C13">
    <cfRule type="expression" dxfId="321" priority="321">
      <formula>OR($XFA13=0)</formula>
    </cfRule>
    <cfRule type="cellIs" dxfId="320" priority="322" operator="equal">
      <formula>$XFB13</formula>
    </cfRule>
  </conditionalFormatting>
  <conditionalFormatting sqref="D13">
    <cfRule type="cellIs" dxfId="319" priority="320" operator="equal">
      <formula>$XEX13</formula>
    </cfRule>
  </conditionalFormatting>
  <conditionalFormatting sqref="B13">
    <cfRule type="cellIs" dxfId="318" priority="319" operator="equal">
      <formula>$XEU13</formula>
    </cfRule>
  </conditionalFormatting>
  <conditionalFormatting sqref="C13">
    <cfRule type="expression" dxfId="317" priority="317">
      <formula>OR($XFA13=0)</formula>
    </cfRule>
    <cfRule type="cellIs" dxfId="316" priority="318" operator="equal">
      <formula>$XFB13</formula>
    </cfRule>
  </conditionalFormatting>
  <conditionalFormatting sqref="D13">
    <cfRule type="cellIs" dxfId="315" priority="316" operator="equal">
      <formula>$XEX13</formula>
    </cfRule>
  </conditionalFormatting>
  <conditionalFormatting sqref="B13">
    <cfRule type="cellIs" dxfId="314" priority="315" operator="equal">
      <formula>$XEU13</formula>
    </cfRule>
  </conditionalFormatting>
  <conditionalFormatting sqref="C13">
    <cfRule type="expression" dxfId="313" priority="313">
      <formula>OR($XFA13=0)</formula>
    </cfRule>
    <cfRule type="cellIs" dxfId="312" priority="314" operator="equal">
      <formula>$XFB13</formula>
    </cfRule>
  </conditionalFormatting>
  <conditionalFormatting sqref="D13">
    <cfRule type="cellIs" dxfId="311" priority="312" operator="equal">
      <formula>$XEX13</formula>
    </cfRule>
  </conditionalFormatting>
  <conditionalFormatting sqref="B13">
    <cfRule type="cellIs" dxfId="310" priority="311" operator="equal">
      <formula>$XEU13</formula>
    </cfRule>
  </conditionalFormatting>
  <conditionalFormatting sqref="C13">
    <cfRule type="expression" dxfId="309" priority="309">
      <formula>OR($XFA13=0)</formula>
    </cfRule>
    <cfRule type="cellIs" dxfId="308" priority="310" operator="equal">
      <formula>$XFB13</formula>
    </cfRule>
  </conditionalFormatting>
  <conditionalFormatting sqref="D13">
    <cfRule type="cellIs" dxfId="307" priority="308" operator="equal">
      <formula>$XEX13</formula>
    </cfRule>
  </conditionalFormatting>
  <conditionalFormatting sqref="B13">
    <cfRule type="cellIs" dxfId="306" priority="307" operator="equal">
      <formula>$XEU13</formula>
    </cfRule>
  </conditionalFormatting>
  <conditionalFormatting sqref="C11">
    <cfRule type="expression" dxfId="305" priority="305">
      <formula>OR($XFA10=0)</formula>
    </cfRule>
    <cfRule type="cellIs" dxfId="304" priority="306" operator="equal">
      <formula>$XFB10</formula>
    </cfRule>
  </conditionalFormatting>
  <conditionalFormatting sqref="D11">
    <cfRule type="cellIs" dxfId="303" priority="304" operator="equal">
      <formula>$XEX10</formula>
    </cfRule>
  </conditionalFormatting>
  <conditionalFormatting sqref="B11">
    <cfRule type="cellIs" dxfId="302" priority="303" operator="equal">
      <formula>$XEU10</formula>
    </cfRule>
  </conditionalFormatting>
  <conditionalFormatting sqref="C11">
    <cfRule type="expression" dxfId="301" priority="301">
      <formula>OR($XFA10=0)</formula>
    </cfRule>
    <cfRule type="cellIs" dxfId="300" priority="302" operator="equal">
      <formula>$XFB10</formula>
    </cfRule>
  </conditionalFormatting>
  <conditionalFormatting sqref="D11">
    <cfRule type="cellIs" dxfId="299" priority="300" operator="equal">
      <formula>$XEX10</formula>
    </cfRule>
  </conditionalFormatting>
  <conditionalFormatting sqref="B11">
    <cfRule type="cellIs" dxfId="298" priority="299" operator="equal">
      <formula>$XEU10</formula>
    </cfRule>
  </conditionalFormatting>
  <conditionalFormatting sqref="C10">
    <cfRule type="expression" dxfId="297" priority="297">
      <formula>OR($XFA10=0)</formula>
    </cfRule>
    <cfRule type="cellIs" dxfId="296" priority="298" operator="equal">
      <formula>$XFB10</formula>
    </cfRule>
  </conditionalFormatting>
  <conditionalFormatting sqref="D10">
    <cfRule type="cellIs" dxfId="295" priority="296" operator="equal">
      <formula>$XEX10</formula>
    </cfRule>
  </conditionalFormatting>
  <conditionalFormatting sqref="B10">
    <cfRule type="cellIs" dxfId="294" priority="295" operator="equal">
      <formula>$XEU10</formula>
    </cfRule>
  </conditionalFormatting>
  <conditionalFormatting sqref="G10">
    <cfRule type="cellIs" dxfId="293" priority="294" operator="equal">
      <formula>$XFD10</formula>
    </cfRule>
  </conditionalFormatting>
  <conditionalFormatting sqref="G10">
    <cfRule type="cellIs" dxfId="292" priority="293" operator="equal">
      <formula>$XFD10</formula>
    </cfRule>
  </conditionalFormatting>
  <conditionalFormatting sqref="C10">
    <cfRule type="expression" dxfId="291" priority="291">
      <formula>OR($XFA10=0)</formula>
    </cfRule>
    <cfRule type="cellIs" dxfId="290" priority="292" operator="equal">
      <formula>$XFB10</formula>
    </cfRule>
  </conditionalFormatting>
  <conditionalFormatting sqref="D10">
    <cfRule type="cellIs" dxfId="289" priority="290" operator="equal">
      <formula>$XEX10</formula>
    </cfRule>
  </conditionalFormatting>
  <conditionalFormatting sqref="B10">
    <cfRule type="cellIs" dxfId="288" priority="289" operator="equal">
      <formula>$XEU10</formula>
    </cfRule>
  </conditionalFormatting>
  <conditionalFormatting sqref="C10">
    <cfRule type="expression" dxfId="287" priority="287">
      <formula>OR($XFA10=0)</formula>
    </cfRule>
    <cfRule type="cellIs" dxfId="286" priority="288" operator="equal">
      <formula>$XFB10</formula>
    </cfRule>
  </conditionalFormatting>
  <conditionalFormatting sqref="D10">
    <cfRule type="cellIs" dxfId="285" priority="286" operator="equal">
      <formula>$XEX10</formula>
    </cfRule>
  </conditionalFormatting>
  <conditionalFormatting sqref="B10">
    <cfRule type="cellIs" dxfId="284" priority="285" operator="equal">
      <formula>$XEU10</formula>
    </cfRule>
  </conditionalFormatting>
  <conditionalFormatting sqref="G10">
    <cfRule type="cellIs" dxfId="283" priority="284" operator="equal">
      <formula>$XFD10</formula>
    </cfRule>
  </conditionalFormatting>
  <conditionalFormatting sqref="C10">
    <cfRule type="expression" dxfId="282" priority="282">
      <formula>OR($XFA10=0)</formula>
    </cfRule>
    <cfRule type="cellIs" dxfId="281" priority="283" operator="equal">
      <formula>$XFB10</formula>
    </cfRule>
  </conditionalFormatting>
  <conditionalFormatting sqref="D10">
    <cfRule type="cellIs" dxfId="280" priority="281" operator="equal">
      <formula>$XEX10</formula>
    </cfRule>
  </conditionalFormatting>
  <conditionalFormatting sqref="B10">
    <cfRule type="cellIs" dxfId="279" priority="280" operator="equal">
      <formula>$XEU10</formula>
    </cfRule>
  </conditionalFormatting>
  <conditionalFormatting sqref="C10">
    <cfRule type="expression" dxfId="278" priority="278">
      <formula>OR($XFA10=0)</formula>
    </cfRule>
    <cfRule type="cellIs" dxfId="277" priority="279" operator="equal">
      <formula>$XFB10</formula>
    </cfRule>
  </conditionalFormatting>
  <conditionalFormatting sqref="D10">
    <cfRule type="cellIs" dxfId="276" priority="277" operator="equal">
      <formula>$XEX10</formula>
    </cfRule>
  </conditionalFormatting>
  <conditionalFormatting sqref="B10">
    <cfRule type="cellIs" dxfId="275" priority="276" operator="equal">
      <formula>$XEU10</formula>
    </cfRule>
  </conditionalFormatting>
  <conditionalFormatting sqref="G12">
    <cfRule type="cellIs" dxfId="274" priority="275" operator="equal">
      <formula>$XFD11</formula>
    </cfRule>
  </conditionalFormatting>
  <conditionalFormatting sqref="C12">
    <cfRule type="expression" dxfId="273" priority="273">
      <formula>OR($XFA11=0)</formula>
    </cfRule>
    <cfRule type="cellIs" dxfId="272" priority="274" operator="equal">
      <formula>$XFB11</formula>
    </cfRule>
  </conditionalFormatting>
  <conditionalFormatting sqref="D12">
    <cfRule type="cellIs" dxfId="271" priority="272" operator="equal">
      <formula>$XEX11</formula>
    </cfRule>
  </conditionalFormatting>
  <conditionalFormatting sqref="B12">
    <cfRule type="cellIs" dxfId="270" priority="271" operator="equal">
      <formula>$XEU11</formula>
    </cfRule>
  </conditionalFormatting>
  <conditionalFormatting sqref="C12">
    <cfRule type="expression" dxfId="269" priority="269">
      <formula>OR($XFA11=0)</formula>
    </cfRule>
    <cfRule type="cellIs" dxfId="268" priority="270" operator="equal">
      <formula>$XFB11</formula>
    </cfRule>
  </conditionalFormatting>
  <conditionalFormatting sqref="D12">
    <cfRule type="cellIs" dxfId="267" priority="268" operator="equal">
      <formula>$XEX11</formula>
    </cfRule>
  </conditionalFormatting>
  <conditionalFormatting sqref="B12">
    <cfRule type="cellIs" dxfId="266" priority="267" operator="equal">
      <formula>$XEU11</formula>
    </cfRule>
  </conditionalFormatting>
  <conditionalFormatting sqref="E10 E12:F12">
    <cfRule type="cellIs" dxfId="265" priority="266" operator="equal">
      <formula>$XEY10</formula>
    </cfRule>
  </conditionalFormatting>
  <conditionalFormatting sqref="F10">
    <cfRule type="cellIs" dxfId="264" priority="265" operator="equal">
      <formula>$XEY10</formula>
    </cfRule>
  </conditionalFormatting>
  <conditionalFormatting sqref="E11:F11">
    <cfRule type="cellIs" dxfId="263" priority="264" operator="equal">
      <formula>$XEY13</formula>
    </cfRule>
  </conditionalFormatting>
  <conditionalFormatting sqref="E11:F11">
    <cfRule type="cellIs" dxfId="262" priority="263" operator="equal">
      <formula>$XEY13</formula>
    </cfRule>
  </conditionalFormatting>
  <conditionalFormatting sqref="E11:F11">
    <cfRule type="cellIs" dxfId="261" priority="262" operator="equal">
      <formula>$XEY13</formula>
    </cfRule>
  </conditionalFormatting>
  <conditionalFormatting sqref="E11:F11">
    <cfRule type="cellIs" dxfId="260" priority="261" operator="equal">
      <formula>$XEY11</formula>
    </cfRule>
  </conditionalFormatting>
  <conditionalFormatting sqref="E13">
    <cfRule type="cellIs" dxfId="259" priority="260" operator="equal">
      <formula>$XEY13</formula>
    </cfRule>
  </conditionalFormatting>
  <conditionalFormatting sqref="F13">
    <cfRule type="cellIs" dxfId="258" priority="259" operator="equal">
      <formula>$XEY13</formula>
    </cfRule>
  </conditionalFormatting>
  <conditionalFormatting sqref="E5">
    <cfRule type="cellIs" dxfId="257" priority="258" operator="equal">
      <formula>$XEY7</formula>
    </cfRule>
  </conditionalFormatting>
  <conditionalFormatting sqref="F5">
    <cfRule type="cellIs" dxfId="256" priority="257" operator="equal">
      <formula>$XEZ7</formula>
    </cfRule>
  </conditionalFormatting>
  <conditionalFormatting sqref="C5">
    <cfRule type="expression" dxfId="255" priority="255">
      <formula>OR($XFA7=0)</formula>
    </cfRule>
    <cfRule type="cellIs" dxfId="254" priority="256" operator="equal">
      <formula>$XFB7</formula>
    </cfRule>
  </conditionalFormatting>
  <conditionalFormatting sqref="D5">
    <cfRule type="cellIs" dxfId="253" priority="254" operator="equal">
      <formula>$XEX7</formula>
    </cfRule>
  </conditionalFormatting>
  <conditionalFormatting sqref="B5">
    <cfRule type="cellIs" dxfId="252" priority="253" operator="equal">
      <formula>$XEU7</formula>
    </cfRule>
  </conditionalFormatting>
  <conditionalFormatting sqref="G5">
    <cfRule type="cellIs" dxfId="251" priority="252" operator="equal">
      <formula>$XFD7</formula>
    </cfRule>
  </conditionalFormatting>
  <conditionalFormatting sqref="E5">
    <cfRule type="cellIs" dxfId="250" priority="251" operator="equal">
      <formula>$XEY7</formula>
    </cfRule>
  </conditionalFormatting>
  <conditionalFormatting sqref="F5">
    <cfRule type="cellIs" dxfId="249" priority="250" operator="equal">
      <formula>$XEZ7</formula>
    </cfRule>
  </conditionalFormatting>
  <conditionalFormatting sqref="C5">
    <cfRule type="expression" dxfId="248" priority="248">
      <formula>OR($XFA7=0)</formula>
    </cfRule>
    <cfRule type="cellIs" dxfId="247" priority="249" operator="equal">
      <formula>$XFB7</formula>
    </cfRule>
  </conditionalFormatting>
  <conditionalFormatting sqref="D5">
    <cfRule type="cellIs" dxfId="246" priority="247" operator="equal">
      <formula>$XEX7</formula>
    </cfRule>
  </conditionalFormatting>
  <conditionalFormatting sqref="B5">
    <cfRule type="cellIs" dxfId="245" priority="246" operator="equal">
      <formula>$XEU7</formula>
    </cfRule>
  </conditionalFormatting>
  <conditionalFormatting sqref="G5">
    <cfRule type="cellIs" dxfId="244" priority="245" operator="equal">
      <formula>$XFD7</formula>
    </cfRule>
  </conditionalFormatting>
  <conditionalFormatting sqref="E5">
    <cfRule type="cellIs" dxfId="243" priority="244" operator="equal">
      <formula>$XEY7</formula>
    </cfRule>
  </conditionalFormatting>
  <conditionalFormatting sqref="F5">
    <cfRule type="cellIs" dxfId="242" priority="243" operator="equal">
      <formula>$XEZ7</formula>
    </cfRule>
  </conditionalFormatting>
  <conditionalFormatting sqref="C5">
    <cfRule type="expression" dxfId="241" priority="241">
      <formula>OR($XFA7=0)</formula>
    </cfRule>
    <cfRule type="cellIs" dxfId="240" priority="242" operator="equal">
      <formula>$XFB7</formula>
    </cfRule>
  </conditionalFormatting>
  <conditionalFormatting sqref="D5">
    <cfRule type="cellIs" dxfId="239" priority="240" operator="equal">
      <formula>$XEX7</formula>
    </cfRule>
  </conditionalFormatting>
  <conditionalFormatting sqref="B5">
    <cfRule type="cellIs" dxfId="238" priority="239" operator="equal">
      <formula>$XEU7</formula>
    </cfRule>
  </conditionalFormatting>
  <conditionalFormatting sqref="G5">
    <cfRule type="cellIs" dxfId="237" priority="238" operator="equal">
      <formula>$XFD7</formula>
    </cfRule>
  </conditionalFormatting>
  <conditionalFormatting sqref="G5">
    <cfRule type="cellIs" dxfId="236" priority="233" operator="equal">
      <formula>$XFD8</formula>
    </cfRule>
  </conditionalFormatting>
  <conditionalFormatting sqref="C5">
    <cfRule type="expression" dxfId="235" priority="236">
      <formula>OR($XFA8=0)</formula>
    </cfRule>
    <cfRule type="cellIs" dxfId="234" priority="237" operator="equal">
      <formula>$XFB8</formula>
    </cfRule>
  </conditionalFormatting>
  <conditionalFormatting sqref="D5">
    <cfRule type="cellIs" dxfId="233" priority="235" operator="equal">
      <formula>$XEX8</formula>
    </cfRule>
  </conditionalFormatting>
  <conditionalFormatting sqref="B5">
    <cfRule type="cellIs" dxfId="232" priority="234" operator="equal">
      <formula>$XEU8</formula>
    </cfRule>
  </conditionalFormatting>
  <conditionalFormatting sqref="C5">
    <cfRule type="expression" dxfId="231" priority="231">
      <formula>OR($XFA8=0)</formula>
    </cfRule>
    <cfRule type="cellIs" dxfId="230" priority="232" operator="equal">
      <formula>$XFB8</formula>
    </cfRule>
  </conditionalFormatting>
  <conditionalFormatting sqref="D5">
    <cfRule type="cellIs" dxfId="229" priority="230" operator="equal">
      <formula>$XEX8</formula>
    </cfRule>
  </conditionalFormatting>
  <conditionalFormatting sqref="B5">
    <cfRule type="cellIs" dxfId="228" priority="229" operator="equal">
      <formula>$XEU8</formula>
    </cfRule>
  </conditionalFormatting>
  <conditionalFormatting sqref="G5">
    <cfRule type="cellIs" dxfId="227" priority="228" operator="equal">
      <formula>$XFD8</formula>
    </cfRule>
  </conditionalFormatting>
  <conditionalFormatting sqref="E5">
    <cfRule type="cellIs" dxfId="226" priority="227" operator="equal">
      <formula>$XEY5</formula>
    </cfRule>
  </conditionalFormatting>
  <conditionalFormatting sqref="F5">
    <cfRule type="cellIs" dxfId="225" priority="226" operator="equal">
      <formula>$XEY5</formula>
    </cfRule>
  </conditionalFormatting>
  <conditionalFormatting sqref="G5">
    <cfRule type="cellIs" dxfId="224" priority="225" operator="equal">
      <formula>$XFD5</formula>
    </cfRule>
  </conditionalFormatting>
  <conditionalFormatting sqref="C5">
    <cfRule type="expression" dxfId="223" priority="223">
      <formula>OR($XFA5=0)</formula>
    </cfRule>
    <cfRule type="cellIs" dxfId="222" priority="224" operator="equal">
      <formula>$XFB5</formula>
    </cfRule>
  </conditionalFormatting>
  <conditionalFormatting sqref="D5">
    <cfRule type="cellIs" dxfId="221" priority="222" operator="equal">
      <formula>$XEX5</formula>
    </cfRule>
  </conditionalFormatting>
  <conditionalFormatting sqref="B5">
    <cfRule type="cellIs" dxfId="220" priority="221" operator="equal">
      <formula>$XEU5</formula>
    </cfRule>
  </conditionalFormatting>
  <conditionalFormatting sqref="C11">
    <cfRule type="expression" dxfId="219" priority="219">
      <formula>OR($XFA10=0)</formula>
    </cfRule>
    <cfRule type="cellIs" dxfId="218" priority="220" operator="equal">
      <formula>$XFB10</formula>
    </cfRule>
  </conditionalFormatting>
  <conditionalFormatting sqref="D11">
    <cfRule type="cellIs" dxfId="217" priority="218" operator="equal">
      <formula>$XEX10</formula>
    </cfRule>
  </conditionalFormatting>
  <conditionalFormatting sqref="B11">
    <cfRule type="cellIs" dxfId="216" priority="217" operator="equal">
      <formula>$XEU10</formula>
    </cfRule>
  </conditionalFormatting>
  <conditionalFormatting sqref="C11">
    <cfRule type="expression" dxfId="215" priority="215">
      <formula>OR($XFA10=0)</formula>
    </cfRule>
    <cfRule type="cellIs" dxfId="214" priority="216" operator="equal">
      <formula>$XFB10</formula>
    </cfRule>
  </conditionalFormatting>
  <conditionalFormatting sqref="D11">
    <cfRule type="cellIs" dxfId="213" priority="214" operator="equal">
      <formula>$XEX10</formula>
    </cfRule>
  </conditionalFormatting>
  <conditionalFormatting sqref="B11">
    <cfRule type="cellIs" dxfId="212" priority="213" operator="equal">
      <formula>$XEU10</formula>
    </cfRule>
  </conditionalFormatting>
  <conditionalFormatting sqref="C10">
    <cfRule type="expression" dxfId="211" priority="211">
      <formula>OR($XFA10=0)</formula>
    </cfRule>
    <cfRule type="cellIs" dxfId="210" priority="212" operator="equal">
      <formula>$XFB10</formula>
    </cfRule>
  </conditionalFormatting>
  <conditionalFormatting sqref="D10">
    <cfRule type="cellIs" dxfId="209" priority="210" operator="equal">
      <formula>$XEX10</formula>
    </cfRule>
  </conditionalFormatting>
  <conditionalFormatting sqref="B10">
    <cfRule type="cellIs" dxfId="208" priority="209" operator="equal">
      <formula>$XEU10</formula>
    </cfRule>
  </conditionalFormatting>
  <conditionalFormatting sqref="G10">
    <cfRule type="cellIs" dxfId="207" priority="208" operator="equal">
      <formula>$XFD10</formula>
    </cfRule>
  </conditionalFormatting>
  <conditionalFormatting sqref="G10">
    <cfRule type="cellIs" dxfId="206" priority="207" operator="equal">
      <formula>$XFD10</formula>
    </cfRule>
  </conditionalFormatting>
  <conditionalFormatting sqref="C10">
    <cfRule type="expression" dxfId="205" priority="205">
      <formula>OR($XFA10=0)</formula>
    </cfRule>
    <cfRule type="cellIs" dxfId="204" priority="206" operator="equal">
      <formula>$XFB10</formula>
    </cfRule>
  </conditionalFormatting>
  <conditionalFormatting sqref="D10">
    <cfRule type="cellIs" dxfId="203" priority="204" operator="equal">
      <formula>$XEX10</formula>
    </cfRule>
  </conditionalFormatting>
  <conditionalFormatting sqref="B10">
    <cfRule type="cellIs" dxfId="202" priority="203" operator="equal">
      <formula>$XEU10</formula>
    </cfRule>
  </conditionalFormatting>
  <conditionalFormatting sqref="C10">
    <cfRule type="expression" dxfId="201" priority="201">
      <formula>OR($XFA10=0)</formula>
    </cfRule>
    <cfRule type="cellIs" dxfId="200" priority="202" operator="equal">
      <formula>$XFB10</formula>
    </cfRule>
  </conditionalFormatting>
  <conditionalFormatting sqref="D10">
    <cfRule type="cellIs" dxfId="199" priority="200" operator="equal">
      <formula>$XEX10</formula>
    </cfRule>
  </conditionalFormatting>
  <conditionalFormatting sqref="B10">
    <cfRule type="cellIs" dxfId="198" priority="199" operator="equal">
      <formula>$XEU10</formula>
    </cfRule>
  </conditionalFormatting>
  <conditionalFormatting sqref="G10">
    <cfRule type="cellIs" dxfId="197" priority="198" operator="equal">
      <formula>$XFD10</formula>
    </cfRule>
  </conditionalFormatting>
  <conditionalFormatting sqref="C10">
    <cfRule type="expression" dxfId="196" priority="196">
      <formula>OR($XFA10=0)</formula>
    </cfRule>
    <cfRule type="cellIs" dxfId="195" priority="197" operator="equal">
      <formula>$XFB10</formula>
    </cfRule>
  </conditionalFormatting>
  <conditionalFormatting sqref="D10">
    <cfRule type="cellIs" dxfId="194" priority="195" operator="equal">
      <formula>$XEX10</formula>
    </cfRule>
  </conditionalFormatting>
  <conditionalFormatting sqref="B10">
    <cfRule type="cellIs" dxfId="193" priority="194" operator="equal">
      <formula>$XEU10</formula>
    </cfRule>
  </conditionalFormatting>
  <conditionalFormatting sqref="C10">
    <cfRule type="expression" dxfId="192" priority="192">
      <formula>OR($XFA10=0)</formula>
    </cfRule>
    <cfRule type="cellIs" dxfId="191" priority="193" operator="equal">
      <formula>$XFB10</formula>
    </cfRule>
  </conditionalFormatting>
  <conditionalFormatting sqref="D10">
    <cfRule type="cellIs" dxfId="190" priority="191" operator="equal">
      <formula>$XEX10</formula>
    </cfRule>
  </conditionalFormatting>
  <conditionalFormatting sqref="B10">
    <cfRule type="cellIs" dxfId="189" priority="190" operator="equal">
      <formula>$XEU10</formula>
    </cfRule>
  </conditionalFormatting>
  <conditionalFormatting sqref="C8">
    <cfRule type="expression" dxfId="188" priority="188">
      <formula>OR($XFA7=0)</formula>
    </cfRule>
    <cfRule type="cellIs" dxfId="187" priority="189" operator="equal">
      <formula>$XFB7</formula>
    </cfRule>
  </conditionalFormatting>
  <conditionalFormatting sqref="D8">
    <cfRule type="cellIs" dxfId="186" priority="187" operator="equal">
      <formula>$XEX7</formula>
    </cfRule>
  </conditionalFormatting>
  <conditionalFormatting sqref="B8">
    <cfRule type="cellIs" dxfId="185" priority="186" operator="equal">
      <formula>$XEU7</formula>
    </cfRule>
  </conditionalFormatting>
  <conditionalFormatting sqref="C8">
    <cfRule type="expression" dxfId="184" priority="184">
      <formula>OR($XFA7=0)</formula>
    </cfRule>
    <cfRule type="cellIs" dxfId="183" priority="185" operator="equal">
      <formula>$XFB7</formula>
    </cfRule>
  </conditionalFormatting>
  <conditionalFormatting sqref="D8">
    <cfRule type="cellIs" dxfId="182" priority="183" operator="equal">
      <formula>$XEX7</formula>
    </cfRule>
  </conditionalFormatting>
  <conditionalFormatting sqref="B8">
    <cfRule type="cellIs" dxfId="181" priority="182" operator="equal">
      <formula>$XEU7</formula>
    </cfRule>
  </conditionalFormatting>
  <conditionalFormatting sqref="C9">
    <cfRule type="expression" dxfId="180" priority="180">
      <formula>OR($XFA11=0)</formula>
    </cfRule>
    <cfRule type="cellIs" dxfId="179" priority="181" operator="equal">
      <formula>$XFB11</formula>
    </cfRule>
  </conditionalFormatting>
  <conditionalFormatting sqref="D9">
    <cfRule type="cellIs" dxfId="178" priority="179" operator="equal">
      <formula>$XEX11</formula>
    </cfRule>
  </conditionalFormatting>
  <conditionalFormatting sqref="B9">
    <cfRule type="cellIs" dxfId="177" priority="178" operator="equal">
      <formula>$XEU11</formula>
    </cfRule>
  </conditionalFormatting>
  <conditionalFormatting sqref="G9">
    <cfRule type="cellIs" dxfId="176" priority="177" operator="equal">
      <formula>$XFD11</formula>
    </cfRule>
  </conditionalFormatting>
  <conditionalFormatting sqref="C9">
    <cfRule type="expression" dxfId="175" priority="175">
      <formula>OR($XFA11=0)</formula>
    </cfRule>
    <cfRule type="cellIs" dxfId="174" priority="176" operator="equal">
      <formula>$XFB11</formula>
    </cfRule>
  </conditionalFormatting>
  <conditionalFormatting sqref="D9">
    <cfRule type="cellIs" dxfId="173" priority="174" operator="equal">
      <formula>$XEX11</formula>
    </cfRule>
  </conditionalFormatting>
  <conditionalFormatting sqref="B9">
    <cfRule type="cellIs" dxfId="172" priority="173" operator="equal">
      <formula>$XEU11</formula>
    </cfRule>
  </conditionalFormatting>
  <conditionalFormatting sqref="G9">
    <cfRule type="cellIs" dxfId="171" priority="172" operator="equal">
      <formula>$XFD11</formula>
    </cfRule>
  </conditionalFormatting>
  <conditionalFormatting sqref="G12">
    <cfRule type="cellIs" dxfId="170" priority="171" operator="equal">
      <formula>$XFD11</formula>
    </cfRule>
  </conditionalFormatting>
  <conditionalFormatting sqref="C12">
    <cfRule type="expression" dxfId="169" priority="169">
      <formula>OR($XFA11=0)</formula>
    </cfRule>
    <cfRule type="cellIs" dxfId="168" priority="170" operator="equal">
      <formula>$XFB11</formula>
    </cfRule>
  </conditionalFormatting>
  <conditionalFormatting sqref="D12">
    <cfRule type="cellIs" dxfId="167" priority="168" operator="equal">
      <formula>$XEX11</formula>
    </cfRule>
  </conditionalFormatting>
  <conditionalFormatting sqref="B12">
    <cfRule type="cellIs" dxfId="166" priority="167" operator="equal">
      <formula>$XEU11</formula>
    </cfRule>
  </conditionalFormatting>
  <conditionalFormatting sqref="C12">
    <cfRule type="expression" dxfId="165" priority="165">
      <formula>OR($XFA11=0)</formula>
    </cfRule>
    <cfRule type="cellIs" dxfId="164" priority="166" operator="equal">
      <formula>$XFB11</formula>
    </cfRule>
  </conditionalFormatting>
  <conditionalFormatting sqref="D12">
    <cfRule type="cellIs" dxfId="163" priority="164" operator="equal">
      <formula>$XEX11</formula>
    </cfRule>
  </conditionalFormatting>
  <conditionalFormatting sqref="B12">
    <cfRule type="cellIs" dxfId="162" priority="163" operator="equal">
      <formula>$XEU11</formula>
    </cfRule>
  </conditionalFormatting>
  <conditionalFormatting sqref="E5">
    <cfRule type="cellIs" dxfId="161" priority="162" operator="equal">
      <formula>$XEY5</formula>
    </cfRule>
  </conditionalFormatting>
  <conditionalFormatting sqref="F5">
    <cfRule type="cellIs" dxfId="160" priority="161" operator="equal">
      <formula>$XEY5</formula>
    </cfRule>
  </conditionalFormatting>
  <conditionalFormatting sqref="G7">
    <cfRule type="cellIs" dxfId="159" priority="160" operator="equal">
      <formula>$XFD6</formula>
    </cfRule>
  </conditionalFormatting>
  <conditionalFormatting sqref="C7">
    <cfRule type="expression" dxfId="158" priority="158">
      <formula>OR($XFA6=0)</formula>
    </cfRule>
    <cfRule type="cellIs" dxfId="157" priority="159" operator="equal">
      <formula>$XFB6</formula>
    </cfRule>
  </conditionalFormatting>
  <conditionalFormatting sqref="D7">
    <cfRule type="cellIs" dxfId="156" priority="157" operator="equal">
      <formula>$XEX6</formula>
    </cfRule>
  </conditionalFormatting>
  <conditionalFormatting sqref="B7">
    <cfRule type="cellIs" dxfId="155" priority="156" operator="equal">
      <formula>$XEU6</formula>
    </cfRule>
  </conditionalFormatting>
  <conditionalFormatting sqref="C7">
    <cfRule type="expression" dxfId="154" priority="154">
      <formula>OR($XFA6=0)</formula>
    </cfRule>
    <cfRule type="cellIs" dxfId="153" priority="155" operator="equal">
      <formula>$XFB6</formula>
    </cfRule>
  </conditionalFormatting>
  <conditionalFormatting sqref="D7">
    <cfRule type="cellIs" dxfId="152" priority="153" operator="equal">
      <formula>$XEX6</formula>
    </cfRule>
  </conditionalFormatting>
  <conditionalFormatting sqref="B7">
    <cfRule type="cellIs" dxfId="151" priority="152" operator="equal">
      <formula>$XEU6</formula>
    </cfRule>
  </conditionalFormatting>
  <conditionalFormatting sqref="C6">
    <cfRule type="expression" dxfId="150" priority="150">
      <formula>OR($XFA6=0)</formula>
    </cfRule>
    <cfRule type="cellIs" dxfId="149" priority="151" operator="equal">
      <formula>$XFB6</formula>
    </cfRule>
  </conditionalFormatting>
  <conditionalFormatting sqref="D6">
    <cfRule type="cellIs" dxfId="148" priority="149" operator="equal">
      <formula>$XEX6</formula>
    </cfRule>
  </conditionalFormatting>
  <conditionalFormatting sqref="B6">
    <cfRule type="cellIs" dxfId="147" priority="148" operator="equal">
      <formula>$XEU6</formula>
    </cfRule>
  </conditionalFormatting>
  <conditionalFormatting sqref="G6">
    <cfRule type="cellIs" dxfId="146" priority="147" operator="equal">
      <formula>$XFD6</formula>
    </cfRule>
  </conditionalFormatting>
  <conditionalFormatting sqref="G6">
    <cfRule type="cellIs" dxfId="145" priority="146" operator="equal">
      <formula>$XFD6</formula>
    </cfRule>
  </conditionalFormatting>
  <conditionalFormatting sqref="C6">
    <cfRule type="expression" dxfId="144" priority="144">
      <formula>OR($XFA6=0)</formula>
    </cfRule>
    <cfRule type="cellIs" dxfId="143" priority="145" operator="equal">
      <formula>$XFB6</formula>
    </cfRule>
  </conditionalFormatting>
  <conditionalFormatting sqref="D6">
    <cfRule type="cellIs" dxfId="142" priority="143" operator="equal">
      <formula>$XEX6</formula>
    </cfRule>
  </conditionalFormatting>
  <conditionalFormatting sqref="B6">
    <cfRule type="cellIs" dxfId="141" priority="142" operator="equal">
      <formula>$XEU6</formula>
    </cfRule>
  </conditionalFormatting>
  <conditionalFormatting sqref="C6">
    <cfRule type="expression" dxfId="140" priority="140">
      <formula>OR($XFA6=0)</formula>
    </cfRule>
    <cfRule type="cellIs" dxfId="139" priority="141" operator="equal">
      <formula>$XFB6</formula>
    </cfRule>
  </conditionalFormatting>
  <conditionalFormatting sqref="D6">
    <cfRule type="cellIs" dxfId="138" priority="139" operator="equal">
      <formula>$XEX6</formula>
    </cfRule>
  </conditionalFormatting>
  <conditionalFormatting sqref="B6">
    <cfRule type="cellIs" dxfId="137" priority="138" operator="equal">
      <formula>$XEU6</formula>
    </cfRule>
  </conditionalFormatting>
  <conditionalFormatting sqref="G6">
    <cfRule type="cellIs" dxfId="136" priority="137" operator="equal">
      <formula>$XFD6</formula>
    </cfRule>
  </conditionalFormatting>
  <conditionalFormatting sqref="C6">
    <cfRule type="expression" dxfId="135" priority="135">
      <formula>OR($XFA6=0)</formula>
    </cfRule>
    <cfRule type="cellIs" dxfId="134" priority="136" operator="equal">
      <formula>$XFB6</formula>
    </cfRule>
  </conditionalFormatting>
  <conditionalFormatting sqref="D6">
    <cfRule type="cellIs" dxfId="133" priority="134" operator="equal">
      <formula>$XEX6</formula>
    </cfRule>
  </conditionalFormatting>
  <conditionalFormatting sqref="B6">
    <cfRule type="cellIs" dxfId="132" priority="133" operator="equal">
      <formula>$XEU6</formula>
    </cfRule>
  </conditionalFormatting>
  <conditionalFormatting sqref="C6">
    <cfRule type="expression" dxfId="131" priority="131">
      <formula>OR($XFA6=0)</formula>
    </cfRule>
    <cfRule type="cellIs" dxfId="130" priority="132" operator="equal">
      <formula>$XFB6</formula>
    </cfRule>
  </conditionalFormatting>
  <conditionalFormatting sqref="D6">
    <cfRule type="cellIs" dxfId="129" priority="130" operator="equal">
      <formula>$XEX6</formula>
    </cfRule>
  </conditionalFormatting>
  <conditionalFormatting sqref="B6">
    <cfRule type="cellIs" dxfId="128" priority="129" operator="equal">
      <formula>$XEU6</formula>
    </cfRule>
  </conditionalFormatting>
  <conditionalFormatting sqref="C5">
    <cfRule type="expression" dxfId="127" priority="127">
      <formula>OR($XFA7=0)</formula>
    </cfRule>
    <cfRule type="cellIs" dxfId="126" priority="128" operator="equal">
      <formula>$XFB7</formula>
    </cfRule>
  </conditionalFormatting>
  <conditionalFormatting sqref="D5">
    <cfRule type="cellIs" dxfId="125" priority="126" operator="equal">
      <formula>$XEX7</formula>
    </cfRule>
  </conditionalFormatting>
  <conditionalFormatting sqref="B5">
    <cfRule type="cellIs" dxfId="124" priority="125" operator="equal">
      <formula>$XEU7</formula>
    </cfRule>
  </conditionalFormatting>
  <conditionalFormatting sqref="G5">
    <cfRule type="cellIs" dxfId="123" priority="124" operator="equal">
      <formula>$XFD7</formula>
    </cfRule>
  </conditionalFormatting>
  <conditionalFormatting sqref="C5">
    <cfRule type="expression" dxfId="122" priority="122">
      <formula>OR($XFA7=0)</formula>
    </cfRule>
    <cfRule type="cellIs" dxfId="121" priority="123" operator="equal">
      <formula>$XFB7</formula>
    </cfRule>
  </conditionalFormatting>
  <conditionalFormatting sqref="D5">
    <cfRule type="cellIs" dxfId="120" priority="121" operator="equal">
      <formula>$XEX7</formula>
    </cfRule>
  </conditionalFormatting>
  <conditionalFormatting sqref="B5">
    <cfRule type="cellIs" dxfId="119" priority="120" operator="equal">
      <formula>$XEU7</formula>
    </cfRule>
  </conditionalFormatting>
  <conditionalFormatting sqref="G5">
    <cfRule type="cellIs" dxfId="118" priority="119" operator="equal">
      <formula>$XFD7</formula>
    </cfRule>
  </conditionalFormatting>
  <conditionalFormatting sqref="G8">
    <cfRule type="cellIs" dxfId="117" priority="118" operator="equal">
      <formula>$XFD7</formula>
    </cfRule>
  </conditionalFormatting>
  <conditionalFormatting sqref="C8">
    <cfRule type="expression" dxfId="116" priority="116">
      <formula>OR($XFA7=0)</formula>
    </cfRule>
    <cfRule type="cellIs" dxfId="115" priority="117" operator="equal">
      <formula>$XFB7</formula>
    </cfRule>
  </conditionalFormatting>
  <conditionalFormatting sqref="D8">
    <cfRule type="cellIs" dxfId="114" priority="115" operator="equal">
      <formula>$XEX7</formula>
    </cfRule>
  </conditionalFormatting>
  <conditionalFormatting sqref="B8">
    <cfRule type="cellIs" dxfId="113" priority="114" operator="equal">
      <formula>$XEU7</formula>
    </cfRule>
  </conditionalFormatting>
  <conditionalFormatting sqref="C8">
    <cfRule type="expression" dxfId="112" priority="112">
      <formula>OR($XFA7=0)</formula>
    </cfRule>
    <cfRule type="cellIs" dxfId="111" priority="113" operator="equal">
      <formula>$XFB7</formula>
    </cfRule>
  </conditionalFormatting>
  <conditionalFormatting sqref="D8">
    <cfRule type="cellIs" dxfId="110" priority="111" operator="equal">
      <formula>$XEX7</formula>
    </cfRule>
  </conditionalFormatting>
  <conditionalFormatting sqref="B8">
    <cfRule type="cellIs" dxfId="109" priority="110" operator="equal">
      <formula>$XEU7</formula>
    </cfRule>
  </conditionalFormatting>
  <conditionalFormatting sqref="E9:F9">
    <cfRule type="cellIs" dxfId="108" priority="109" operator="equal">
      <formula>$XEY11</formula>
    </cfRule>
  </conditionalFormatting>
  <conditionalFormatting sqref="E9:F9">
    <cfRule type="cellIs" dxfId="107" priority="108" operator="equal">
      <formula>$XEY11</formula>
    </cfRule>
  </conditionalFormatting>
  <conditionalFormatting sqref="E9:F9">
    <cfRule type="cellIs" dxfId="106" priority="107" operator="equal">
      <formula>$XEY11</formula>
    </cfRule>
  </conditionalFormatting>
  <conditionalFormatting sqref="E9:F9">
    <cfRule type="cellIs" dxfId="105" priority="106" operator="equal">
      <formula>$XEY9</formula>
    </cfRule>
  </conditionalFormatting>
  <conditionalFormatting sqref="E11:F11">
    <cfRule type="cellIs" dxfId="104" priority="105" operator="equal">
      <formula>$XEY13</formula>
    </cfRule>
  </conditionalFormatting>
  <conditionalFormatting sqref="E11:F11">
    <cfRule type="cellIs" dxfId="103" priority="104" operator="equal">
      <formula>$XEY13</formula>
    </cfRule>
  </conditionalFormatting>
  <conditionalFormatting sqref="E11:F11">
    <cfRule type="cellIs" dxfId="102" priority="103" operator="equal">
      <formula>$XEY13</formula>
    </cfRule>
  </conditionalFormatting>
  <conditionalFormatting sqref="E11:F11">
    <cfRule type="cellIs" dxfId="101" priority="102" operator="equal">
      <formula>$XEY11</formula>
    </cfRule>
  </conditionalFormatting>
  <conditionalFormatting sqref="C12">
    <cfRule type="expression" dxfId="100" priority="100">
      <formula>OR($XFA12=0)</formula>
    </cfRule>
    <cfRule type="cellIs" dxfId="99" priority="101" operator="equal">
      <formula>$XFB12</formula>
    </cfRule>
  </conditionalFormatting>
  <conditionalFormatting sqref="D12">
    <cfRule type="cellIs" dxfId="98" priority="99" operator="equal">
      <formula>$XEX12</formula>
    </cfRule>
  </conditionalFormatting>
  <conditionalFormatting sqref="B12">
    <cfRule type="cellIs" dxfId="97" priority="98" operator="equal">
      <formula>$XEU12</formula>
    </cfRule>
  </conditionalFormatting>
  <conditionalFormatting sqref="C12">
    <cfRule type="expression" dxfId="96" priority="96">
      <formula>OR($XFA12=0)</formula>
    </cfRule>
    <cfRule type="cellIs" dxfId="95" priority="97" operator="equal">
      <formula>$XFB12</formula>
    </cfRule>
  </conditionalFormatting>
  <conditionalFormatting sqref="D12">
    <cfRule type="cellIs" dxfId="94" priority="95" operator="equal">
      <formula>$XEX12</formula>
    </cfRule>
  </conditionalFormatting>
  <conditionalFormatting sqref="B12">
    <cfRule type="cellIs" dxfId="93" priority="94" operator="equal">
      <formula>$XEU12</formula>
    </cfRule>
  </conditionalFormatting>
  <conditionalFormatting sqref="C12">
    <cfRule type="expression" dxfId="92" priority="92">
      <formula>OR($XFA12=0)</formula>
    </cfRule>
    <cfRule type="cellIs" dxfId="91" priority="93" operator="equal">
      <formula>$XFB12</formula>
    </cfRule>
  </conditionalFormatting>
  <conditionalFormatting sqref="D12">
    <cfRule type="cellIs" dxfId="90" priority="91" operator="equal">
      <formula>$XEX12</formula>
    </cfRule>
  </conditionalFormatting>
  <conditionalFormatting sqref="B12">
    <cfRule type="cellIs" dxfId="89" priority="90" operator="equal">
      <formula>$XEU12</formula>
    </cfRule>
  </conditionalFormatting>
  <conditionalFormatting sqref="C12">
    <cfRule type="expression" dxfId="88" priority="88">
      <formula>OR($XFA12=0)</formula>
    </cfRule>
    <cfRule type="cellIs" dxfId="87" priority="89" operator="equal">
      <formula>$XFB12</formula>
    </cfRule>
  </conditionalFormatting>
  <conditionalFormatting sqref="D12">
    <cfRule type="cellIs" dxfId="86" priority="87" operator="equal">
      <formula>$XEX12</formula>
    </cfRule>
  </conditionalFormatting>
  <conditionalFormatting sqref="B12">
    <cfRule type="cellIs" dxfId="85" priority="86" operator="equal">
      <formula>$XEU12</formula>
    </cfRule>
  </conditionalFormatting>
  <conditionalFormatting sqref="C12">
    <cfRule type="expression" dxfId="84" priority="84">
      <formula>OR($XFA12=0)</formula>
    </cfRule>
    <cfRule type="cellIs" dxfId="83" priority="85" operator="equal">
      <formula>$XFB12</formula>
    </cfRule>
  </conditionalFormatting>
  <conditionalFormatting sqref="D12">
    <cfRule type="cellIs" dxfId="82" priority="83" operator="equal">
      <formula>$XEX12</formula>
    </cfRule>
  </conditionalFormatting>
  <conditionalFormatting sqref="B12">
    <cfRule type="cellIs" dxfId="81" priority="82" operator="equal">
      <formula>$XEU12</formula>
    </cfRule>
  </conditionalFormatting>
  <conditionalFormatting sqref="C10">
    <cfRule type="expression" dxfId="80" priority="80">
      <formula>OR($XFA9=0)</formula>
    </cfRule>
    <cfRule type="cellIs" dxfId="79" priority="81" operator="equal">
      <formula>$XFB9</formula>
    </cfRule>
  </conditionalFormatting>
  <conditionalFormatting sqref="D10">
    <cfRule type="cellIs" dxfId="78" priority="79" operator="equal">
      <formula>$XEX9</formula>
    </cfRule>
  </conditionalFormatting>
  <conditionalFormatting sqref="B10">
    <cfRule type="cellIs" dxfId="77" priority="78" operator="equal">
      <formula>$XEU9</formula>
    </cfRule>
  </conditionalFormatting>
  <conditionalFormatting sqref="C10">
    <cfRule type="expression" dxfId="76" priority="76">
      <formula>OR($XFA9=0)</formula>
    </cfRule>
    <cfRule type="cellIs" dxfId="75" priority="77" operator="equal">
      <formula>$XFB9</formula>
    </cfRule>
  </conditionalFormatting>
  <conditionalFormatting sqref="D10">
    <cfRule type="cellIs" dxfId="74" priority="75" operator="equal">
      <formula>$XEX9</formula>
    </cfRule>
  </conditionalFormatting>
  <conditionalFormatting sqref="B10">
    <cfRule type="cellIs" dxfId="73" priority="74" operator="equal">
      <formula>$XEU9</formula>
    </cfRule>
  </conditionalFormatting>
  <conditionalFormatting sqref="C9">
    <cfRule type="expression" dxfId="72" priority="72">
      <formula>OR($XFA9=0)</formula>
    </cfRule>
    <cfRule type="cellIs" dxfId="71" priority="73" operator="equal">
      <formula>$XFB9</formula>
    </cfRule>
  </conditionalFormatting>
  <conditionalFormatting sqref="D9">
    <cfRule type="cellIs" dxfId="70" priority="71" operator="equal">
      <formula>$XEX9</formula>
    </cfRule>
  </conditionalFormatting>
  <conditionalFormatting sqref="B9">
    <cfRule type="cellIs" dxfId="69" priority="70" operator="equal">
      <formula>$XEU9</formula>
    </cfRule>
  </conditionalFormatting>
  <conditionalFormatting sqref="G9">
    <cfRule type="cellIs" dxfId="68" priority="69" operator="equal">
      <formula>$XFD9</formula>
    </cfRule>
  </conditionalFormatting>
  <conditionalFormatting sqref="G9">
    <cfRule type="cellIs" dxfId="67" priority="68" operator="equal">
      <formula>$XFD9</formula>
    </cfRule>
  </conditionalFormatting>
  <conditionalFormatting sqref="C9">
    <cfRule type="expression" dxfId="66" priority="66">
      <formula>OR($XFA9=0)</formula>
    </cfRule>
    <cfRule type="cellIs" dxfId="65" priority="67" operator="equal">
      <formula>$XFB9</formula>
    </cfRule>
  </conditionalFormatting>
  <conditionalFormatting sqref="D9">
    <cfRule type="cellIs" dxfId="64" priority="65" operator="equal">
      <formula>$XEX9</formula>
    </cfRule>
  </conditionalFormatting>
  <conditionalFormatting sqref="B9">
    <cfRule type="cellIs" dxfId="63" priority="64" operator="equal">
      <formula>$XEU9</formula>
    </cfRule>
  </conditionalFormatting>
  <conditionalFormatting sqref="C9">
    <cfRule type="expression" dxfId="62" priority="62">
      <formula>OR($XFA9=0)</formula>
    </cfRule>
    <cfRule type="cellIs" dxfId="61" priority="63" operator="equal">
      <formula>$XFB9</formula>
    </cfRule>
  </conditionalFormatting>
  <conditionalFormatting sqref="D9">
    <cfRule type="cellIs" dxfId="60" priority="61" operator="equal">
      <formula>$XEX9</formula>
    </cfRule>
  </conditionalFormatting>
  <conditionalFormatting sqref="B9">
    <cfRule type="cellIs" dxfId="59" priority="60" operator="equal">
      <formula>$XEU9</formula>
    </cfRule>
  </conditionalFormatting>
  <conditionalFormatting sqref="G9">
    <cfRule type="cellIs" dxfId="58" priority="59" operator="equal">
      <formula>$XFD9</formula>
    </cfRule>
  </conditionalFormatting>
  <conditionalFormatting sqref="C9">
    <cfRule type="expression" dxfId="57" priority="57">
      <formula>OR($XFA9=0)</formula>
    </cfRule>
    <cfRule type="cellIs" dxfId="56" priority="58" operator="equal">
      <formula>$XFB9</formula>
    </cfRule>
  </conditionalFormatting>
  <conditionalFormatting sqref="D9">
    <cfRule type="cellIs" dxfId="55" priority="56" operator="equal">
      <formula>$XEX9</formula>
    </cfRule>
  </conditionalFormatting>
  <conditionalFormatting sqref="B9">
    <cfRule type="cellIs" dxfId="54" priority="55" operator="equal">
      <formula>$XEU9</formula>
    </cfRule>
  </conditionalFormatting>
  <conditionalFormatting sqref="C9">
    <cfRule type="expression" dxfId="53" priority="53">
      <formula>OR($XFA9=0)</formula>
    </cfRule>
    <cfRule type="cellIs" dxfId="52" priority="54" operator="equal">
      <formula>$XFB9</formula>
    </cfRule>
  </conditionalFormatting>
  <conditionalFormatting sqref="D9">
    <cfRule type="cellIs" dxfId="51" priority="52" operator="equal">
      <formula>$XEX9</formula>
    </cfRule>
  </conditionalFormatting>
  <conditionalFormatting sqref="B9">
    <cfRule type="cellIs" dxfId="50" priority="51" operator="equal">
      <formula>$XEU9</formula>
    </cfRule>
  </conditionalFormatting>
  <conditionalFormatting sqref="G11">
    <cfRule type="cellIs" dxfId="49" priority="50" operator="equal">
      <formula>$XFD10</formula>
    </cfRule>
  </conditionalFormatting>
  <conditionalFormatting sqref="C11">
    <cfRule type="expression" dxfId="48" priority="48">
      <formula>OR($XFA10=0)</formula>
    </cfRule>
    <cfRule type="cellIs" dxfId="47" priority="49" operator="equal">
      <formula>$XFB10</formula>
    </cfRule>
  </conditionalFormatting>
  <conditionalFormatting sqref="D11">
    <cfRule type="cellIs" dxfId="46" priority="47" operator="equal">
      <formula>$XEX10</formula>
    </cfRule>
  </conditionalFormatting>
  <conditionalFormatting sqref="B11">
    <cfRule type="cellIs" dxfId="45" priority="46" operator="equal">
      <formula>$XEU10</formula>
    </cfRule>
  </conditionalFormatting>
  <conditionalFormatting sqref="C11">
    <cfRule type="expression" dxfId="44" priority="44">
      <formula>OR($XFA10=0)</formula>
    </cfRule>
    <cfRule type="cellIs" dxfId="43" priority="45" operator="equal">
      <formula>$XFB10</formula>
    </cfRule>
  </conditionalFormatting>
  <conditionalFormatting sqref="D11">
    <cfRule type="cellIs" dxfId="42" priority="43" operator="equal">
      <formula>$XEX10</formula>
    </cfRule>
  </conditionalFormatting>
  <conditionalFormatting sqref="B11">
    <cfRule type="cellIs" dxfId="41" priority="42" operator="equal">
      <formula>$XEU10</formula>
    </cfRule>
  </conditionalFormatting>
  <conditionalFormatting sqref="E9 E11:F11">
    <cfRule type="cellIs" dxfId="40" priority="41" operator="equal">
      <formula>$XEY9</formula>
    </cfRule>
  </conditionalFormatting>
  <conditionalFormatting sqref="F9">
    <cfRule type="cellIs" dxfId="39" priority="40" operator="equal">
      <formula>$XEY9</formula>
    </cfRule>
  </conditionalFormatting>
  <conditionalFormatting sqref="E10:F10">
    <cfRule type="cellIs" dxfId="38" priority="39" operator="equal">
      <formula>$XEY12</formula>
    </cfRule>
  </conditionalFormatting>
  <conditionalFormatting sqref="E10:F10">
    <cfRule type="cellIs" dxfId="37" priority="38" operator="equal">
      <formula>$XEY12</formula>
    </cfRule>
  </conditionalFormatting>
  <conditionalFormatting sqref="E10:F10">
    <cfRule type="cellIs" dxfId="36" priority="37" operator="equal">
      <formula>$XEY12</formula>
    </cfRule>
  </conditionalFormatting>
  <conditionalFormatting sqref="E10:F10">
    <cfRule type="cellIs" dxfId="35" priority="36" operator="equal">
      <formula>$XEY10</formula>
    </cfRule>
  </conditionalFormatting>
  <conditionalFormatting sqref="E12">
    <cfRule type="cellIs" dxfId="34" priority="35" operator="equal">
      <formula>$XEY12</formula>
    </cfRule>
  </conditionalFormatting>
  <conditionalFormatting sqref="F12">
    <cfRule type="cellIs" dxfId="33" priority="34" operator="equal">
      <formula>$XEY12</formula>
    </cfRule>
  </conditionalFormatting>
  <conditionalFormatting sqref="E4">
    <cfRule type="cellIs" dxfId="32" priority="33" operator="equal">
      <formula>$XEY6</formula>
    </cfRule>
  </conditionalFormatting>
  <conditionalFormatting sqref="F4">
    <cfRule type="cellIs" dxfId="31" priority="32" operator="equal">
      <formula>$XEZ6</formula>
    </cfRule>
  </conditionalFormatting>
  <conditionalFormatting sqref="C4">
    <cfRule type="expression" dxfId="30" priority="30">
      <formula>OR($XFA6=0)</formula>
    </cfRule>
    <cfRule type="cellIs" dxfId="29" priority="31" operator="equal">
      <formula>$XFB6</formula>
    </cfRule>
  </conditionalFormatting>
  <conditionalFormatting sqref="D4">
    <cfRule type="cellIs" dxfId="28" priority="29" operator="equal">
      <formula>$XEX6</formula>
    </cfRule>
  </conditionalFormatting>
  <conditionalFormatting sqref="B4">
    <cfRule type="cellIs" dxfId="27" priority="28" operator="equal">
      <formula>$XEU6</formula>
    </cfRule>
  </conditionalFormatting>
  <conditionalFormatting sqref="G4">
    <cfRule type="cellIs" dxfId="26" priority="27" operator="equal">
      <formula>$XFD6</formula>
    </cfRule>
  </conditionalFormatting>
  <conditionalFormatting sqref="E4">
    <cfRule type="cellIs" dxfId="25" priority="26" operator="equal">
      <formula>$XEY6</formula>
    </cfRule>
  </conditionalFormatting>
  <conditionalFormatting sqref="F4">
    <cfRule type="cellIs" dxfId="24" priority="25" operator="equal">
      <formula>$XEZ6</formula>
    </cfRule>
  </conditionalFormatting>
  <conditionalFormatting sqref="C4">
    <cfRule type="expression" dxfId="23" priority="23">
      <formula>OR($XFA6=0)</formula>
    </cfRule>
    <cfRule type="cellIs" dxfId="22" priority="24" operator="equal">
      <formula>$XFB6</formula>
    </cfRule>
  </conditionalFormatting>
  <conditionalFormatting sqref="D4">
    <cfRule type="cellIs" dxfId="21" priority="22" operator="equal">
      <formula>$XEX6</formula>
    </cfRule>
  </conditionalFormatting>
  <conditionalFormatting sqref="B4">
    <cfRule type="cellIs" dxfId="20" priority="21" operator="equal">
      <formula>$XEU6</formula>
    </cfRule>
  </conditionalFormatting>
  <conditionalFormatting sqref="G4">
    <cfRule type="cellIs" dxfId="19" priority="20" operator="equal">
      <formula>$XFD6</formula>
    </cfRule>
  </conditionalFormatting>
  <conditionalFormatting sqref="E4">
    <cfRule type="cellIs" dxfId="18" priority="19" operator="equal">
      <formula>$XEY6</formula>
    </cfRule>
  </conditionalFormatting>
  <conditionalFormatting sqref="F4">
    <cfRule type="cellIs" dxfId="17" priority="18" operator="equal">
      <formula>$XEZ6</formula>
    </cfRule>
  </conditionalFormatting>
  <conditionalFormatting sqref="C4">
    <cfRule type="expression" dxfId="16" priority="16">
      <formula>OR($XFA6=0)</formula>
    </cfRule>
    <cfRule type="cellIs" dxfId="15" priority="17" operator="equal">
      <formula>$XFB6</formula>
    </cfRule>
  </conditionalFormatting>
  <conditionalFormatting sqref="D4">
    <cfRule type="cellIs" dxfId="14" priority="15" operator="equal">
      <formula>$XEX6</formula>
    </cfRule>
  </conditionalFormatting>
  <conditionalFormatting sqref="B4">
    <cfRule type="cellIs" dxfId="13" priority="14" operator="equal">
      <formula>$XEU6</formula>
    </cfRule>
  </conditionalFormatting>
  <conditionalFormatting sqref="G4">
    <cfRule type="cellIs" dxfId="12" priority="13" operator="equal">
      <formula>$XFD6</formula>
    </cfRule>
  </conditionalFormatting>
  <conditionalFormatting sqref="G4">
    <cfRule type="cellIs" dxfId="11" priority="8" operator="equal">
      <formula>$XFD7</formula>
    </cfRule>
  </conditionalFormatting>
  <conditionalFormatting sqref="C4">
    <cfRule type="expression" dxfId="10" priority="11">
      <formula>OR($XFA7=0)</formula>
    </cfRule>
    <cfRule type="cellIs" dxfId="9" priority="12" operator="equal">
      <formula>$XFB7</formula>
    </cfRule>
  </conditionalFormatting>
  <conditionalFormatting sqref="D4">
    <cfRule type="cellIs" dxfId="8" priority="10" operator="equal">
      <formula>$XEX7</formula>
    </cfRule>
  </conditionalFormatting>
  <conditionalFormatting sqref="B4">
    <cfRule type="cellIs" dxfId="7" priority="9" operator="equal">
      <formula>$XEU7</formula>
    </cfRule>
  </conditionalFormatting>
  <conditionalFormatting sqref="C4">
    <cfRule type="expression" dxfId="6" priority="6">
      <formula>OR($XFA7=0)</formula>
    </cfRule>
    <cfRule type="cellIs" dxfId="5" priority="7" operator="equal">
      <formula>$XFB7</formula>
    </cfRule>
  </conditionalFormatting>
  <conditionalFormatting sqref="D4">
    <cfRule type="cellIs" dxfId="4" priority="5" operator="equal">
      <formula>$XEX7</formula>
    </cfRule>
  </conditionalFormatting>
  <conditionalFormatting sqref="B4">
    <cfRule type="cellIs" dxfId="3" priority="4" operator="equal">
      <formula>$XEU7</formula>
    </cfRule>
  </conditionalFormatting>
  <conditionalFormatting sqref="G4">
    <cfRule type="cellIs" dxfId="2" priority="3" operator="equal">
      <formula>$XFD7</formula>
    </cfRule>
  </conditionalFormatting>
  <conditionalFormatting sqref="E4">
    <cfRule type="cellIs" dxfId="1" priority="2" operator="equal">
      <formula>$XEY4</formula>
    </cfRule>
  </conditionalFormatting>
  <conditionalFormatting sqref="F4">
    <cfRule type="cellIs" dxfId="0" priority="1" operator="equal">
      <formula>$XEY4</formula>
    </cfRule>
  </conditionalFormatting>
  <dataValidations count="4">
    <dataValidation type="list" allowBlank="1" showDropDown="1" showInputMessage="1" showErrorMessage="1" sqref="G2" xr:uid="{F0A1F986-4252-45BD-B5EE-17BF3726FFAD}">
      <formula1>$G$2</formula1>
    </dataValidation>
    <dataValidation allowBlank="1" showDropDown="1" showInputMessage="1" showErrorMessage="1" sqref="C2:F2" xr:uid="{C4ECE848-D89C-464C-8355-AC344EEBE1F2}"/>
    <dataValidation type="list" allowBlank="1" showInputMessage="1" showErrorMessage="1" sqref="C4:C203" xr:uid="{2F652C7D-1BAE-4F5C-BE84-3DABA470F500}">
      <formula1>INDIRECT(B4)</formula1>
    </dataValidation>
    <dataValidation type="list" allowBlank="1" showInputMessage="1" showErrorMessage="1" sqref="B4:B203" xr:uid="{4622219B-89DA-4224-B662-E64FF403D05D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E292358-7314-43F4-A899-7EFEDE6374EE}">
          <x14:formula1>
            <xm:f>Lookups!$A$2:$A$10</xm:f>
          </x14:formula1>
          <xm:sqref>D4:D203</xm:sqref>
        </x14:dataValidation>
        <x14:dataValidation type="date" allowBlank="1" showInputMessage="1" showErrorMessage="1" xr:uid="{00DAC6CB-3E6F-4DC3-AAC0-547A078D772E}">
          <x14:formula1>
            <xm:f>Lookups!AL2</xm:f>
          </x14:formula1>
          <x14:formula2>
            <xm:f>Lookups!AM2</xm:f>
          </x14:formula2>
          <xm:sqref>E4:E26 F4:F14</xm:sqref>
        </x14:dataValidation>
        <x14:dataValidation type="date" allowBlank="1" showInputMessage="1" showErrorMessage="1" xr:uid="{5EAA6467-9D4B-4C02-A81C-7FC0710DC669}">
          <x14:formula1>
            <xm:f>Lookups!AL24</xm:f>
          </x14:formula1>
          <x14:formula2>
            <xm:f>Lookups!AM24</xm:f>
          </x14:formula2>
          <xm:sqref>E27:E203</xm:sqref>
        </x14:dataValidation>
        <x14:dataValidation type="date" allowBlank="1" showInputMessage="1" showErrorMessage="1" xr:uid="{C0028950-750C-4075-8B54-71C2857D634C}">
          <x14:formula1>
            <xm:f>Lookups!AL13</xm:f>
          </x14:formula1>
          <x14:formula2>
            <xm:f>Lookups!AM13</xm:f>
          </x14:formula2>
          <xm:sqref>F15:F26</xm:sqref>
        </x14:dataValidation>
        <x14:dataValidation type="date" allowBlank="1" showInputMessage="1" showErrorMessage="1" xr:uid="{3E07127D-EEF2-4E6A-B22C-F45533954E54}">
          <x14:formula1>
            <xm:f>Lookups!AL24</xm:f>
          </x14:formula1>
          <x14:formula2>
            <xm:f>Lookups!AM24</xm:f>
          </x14:formula2>
          <xm:sqref>F27:F203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7"/>
  <sheetViews>
    <sheetView showFormulas="1" showZeros="0" showOutlineSymbols="0" zoomScaleNormal="100" workbookViewId="0">
      <selection activeCell="X9" sqref="X9"/>
    </sheetView>
  </sheetViews>
  <sheetFormatPr defaultRowHeight="14.5" x14ac:dyDescent="0.35"/>
  <cols>
    <col min="1" max="1" width="26.54296875" customWidth="1"/>
    <col min="2" max="2" width="0.81640625" customWidth="1"/>
    <col min="3" max="3" width="1.1796875" customWidth="1"/>
    <col min="4" max="4" width="8.54296875" customWidth="1"/>
    <col min="5" max="5" width="1" customWidth="1"/>
    <col min="6" max="6" width="18.81640625" bestFit="1" customWidth="1"/>
    <col min="7" max="7" width="1.453125" customWidth="1"/>
    <col min="8" max="8" width="10.54296875" style="1" bestFit="1" customWidth="1"/>
    <col min="9" max="9" width="1.54296875" style="1" customWidth="1"/>
    <col min="10" max="10" width="17.453125" style="1" bestFit="1" customWidth="1"/>
    <col min="11" max="11" width="1.453125" style="1" customWidth="1"/>
    <col min="12" max="12" width="17.453125" style="1" bestFit="1" customWidth="1"/>
    <col min="13" max="13" width="1" style="1" customWidth="1"/>
    <col min="14" max="14" width="15.81640625" style="1" customWidth="1"/>
    <col min="15" max="15" width="0.54296875" style="1" customWidth="1"/>
    <col min="16" max="16" width="10.453125" style="1" bestFit="1" customWidth="1"/>
    <col min="17" max="17" width="0.453125" style="1" customWidth="1"/>
    <col min="18" max="18" width="9.1796875" style="1"/>
    <col min="19" max="19" width="0.54296875" style="1" customWidth="1"/>
    <col min="20" max="20" width="15.453125" style="1" customWidth="1"/>
    <col min="21" max="21" width="1.54296875" style="1" customWidth="1"/>
    <col min="22" max="22" width="12.453125" style="1" bestFit="1" customWidth="1"/>
    <col min="23" max="23" width="1" style="1" customWidth="1"/>
    <col min="24" max="24" width="10.453125" style="1" bestFit="1" customWidth="1"/>
    <col min="25" max="25" width="0.54296875" style="1" customWidth="1"/>
    <col min="26" max="26" width="6.1796875" style="1" bestFit="1" customWidth="1"/>
    <col min="27" max="27" width="0.453125" style="1" customWidth="1"/>
    <col min="28" max="28" width="17.1796875" style="1" customWidth="1"/>
    <col min="29" max="29" width="1" style="1" customWidth="1"/>
    <col min="30" max="30" width="12.1796875" style="1" bestFit="1" customWidth="1"/>
    <col min="31" max="31" width="1.1796875" style="1" customWidth="1"/>
    <col min="32" max="32" width="12.1796875" style="1" bestFit="1" customWidth="1"/>
    <col min="33" max="33" width="1.1796875" style="1" customWidth="1"/>
    <col min="34" max="34" width="10.1796875" style="1" customWidth="1"/>
    <col min="35" max="35" width="1.453125" style="1" customWidth="1"/>
    <col min="36" max="36" width="10.54296875" style="1" bestFit="1" customWidth="1"/>
    <col min="37" max="37" width="1.453125" style="1" customWidth="1"/>
    <col min="38" max="38" width="10.1796875" style="8" customWidth="1"/>
    <col min="39" max="39" width="10.54296875" bestFit="1" customWidth="1"/>
  </cols>
  <sheetData>
    <row r="1" spans="1:39" x14ac:dyDescent="0.35">
      <c r="A1" s="5" t="s">
        <v>44</v>
      </c>
      <c r="D1" s="5" t="s">
        <v>45</v>
      </c>
      <c r="F1" s="5" t="s">
        <v>46</v>
      </c>
      <c r="H1" s="5" t="s">
        <v>47</v>
      </c>
      <c r="J1" s="5" t="s">
        <v>48</v>
      </c>
      <c r="L1" s="5" t="s">
        <v>49</v>
      </c>
      <c r="N1" s="5" t="s">
        <v>50</v>
      </c>
      <c r="P1" s="5" t="s">
        <v>51</v>
      </c>
      <c r="R1" s="5" t="s">
        <v>52</v>
      </c>
      <c r="T1" s="5" t="s">
        <v>53</v>
      </c>
      <c r="V1" s="5" t="s">
        <v>54</v>
      </c>
      <c r="X1" s="5" t="s">
        <v>36</v>
      </c>
      <c r="Z1" s="5" t="s">
        <v>55</v>
      </c>
      <c r="AB1" s="5" t="s">
        <v>56</v>
      </c>
      <c r="AD1" s="5" t="s">
        <v>31</v>
      </c>
      <c r="AE1" s="21"/>
      <c r="AF1" s="5" t="s">
        <v>19</v>
      </c>
      <c r="AH1" s="5" t="s">
        <v>57</v>
      </c>
      <c r="AJ1" s="5" t="s">
        <v>58</v>
      </c>
      <c r="AL1" s="5" t="s">
        <v>5</v>
      </c>
      <c r="AM1" s="5" t="s">
        <v>6</v>
      </c>
    </row>
    <row r="2" spans="1:39" x14ac:dyDescent="0.35">
      <c r="A2" s="2" t="s">
        <v>59</v>
      </c>
      <c r="D2" s="20" t="s">
        <v>46</v>
      </c>
      <c r="F2" s="1" t="s">
        <v>60</v>
      </c>
      <c r="H2" s="1" t="s">
        <v>61</v>
      </c>
      <c r="J2" s="1" t="s">
        <v>62</v>
      </c>
      <c r="L2" s="1" t="s">
        <v>63</v>
      </c>
      <c r="N2" s="1" t="s">
        <v>64</v>
      </c>
      <c r="P2" s="1" t="s">
        <v>65</v>
      </c>
      <c r="R2" s="1" t="s">
        <v>66</v>
      </c>
      <c r="T2" s="1" t="s">
        <v>67</v>
      </c>
      <c r="V2" s="1" t="s">
        <v>68</v>
      </c>
      <c r="X2" s="1" t="s">
        <v>69</v>
      </c>
      <c r="Z2" s="1" t="s">
        <v>70</v>
      </c>
      <c r="AB2" s="1" t="s">
        <v>71</v>
      </c>
      <c r="AD2" s="1" t="s">
        <v>72</v>
      </c>
      <c r="AF2" s="1" t="s">
        <v>73</v>
      </c>
      <c r="AH2" s="1" t="s">
        <v>74</v>
      </c>
      <c r="AJ2" s="1" t="s">
        <v>75</v>
      </c>
      <c r="AL2" s="8">
        <v>42736</v>
      </c>
      <c r="AM2" s="8">
        <v>44196</v>
      </c>
    </row>
    <row r="3" spans="1:39" x14ac:dyDescent="0.35">
      <c r="A3" s="2" t="s">
        <v>76</v>
      </c>
      <c r="D3" s="20" t="s">
        <v>47</v>
      </c>
      <c r="F3" s="1" t="s">
        <v>77</v>
      </c>
      <c r="L3" s="1" t="s">
        <v>78</v>
      </c>
      <c r="N3" s="1" t="s">
        <v>79</v>
      </c>
      <c r="P3" s="1" t="s">
        <v>80</v>
      </c>
      <c r="T3" s="1" t="s">
        <v>81</v>
      </c>
      <c r="V3" s="1" t="s">
        <v>82</v>
      </c>
      <c r="X3" s="1" t="s">
        <v>83</v>
      </c>
      <c r="AB3" s="1" t="s">
        <v>84</v>
      </c>
      <c r="AD3" s="1" t="s">
        <v>85</v>
      </c>
      <c r="AF3" s="1" t="s">
        <v>86</v>
      </c>
      <c r="AH3" s="1" t="s">
        <v>87</v>
      </c>
      <c r="AJ3" s="1" t="s">
        <v>88</v>
      </c>
    </row>
    <row r="4" spans="1:39" x14ac:dyDescent="0.35">
      <c r="A4" s="2" t="s">
        <v>21</v>
      </c>
      <c r="D4" s="20" t="s">
        <v>48</v>
      </c>
      <c r="F4" s="1" t="s">
        <v>89</v>
      </c>
      <c r="L4" s="1" t="s">
        <v>90</v>
      </c>
      <c r="N4" s="1" t="s">
        <v>91</v>
      </c>
      <c r="P4" s="1" t="s">
        <v>92</v>
      </c>
      <c r="T4" s="1" t="s">
        <v>93</v>
      </c>
      <c r="V4" s="1" t="s">
        <v>94</v>
      </c>
      <c r="X4" s="1" t="s">
        <v>95</v>
      </c>
      <c r="AB4" s="1" t="s">
        <v>96</v>
      </c>
      <c r="AD4" s="1" t="s">
        <v>97</v>
      </c>
      <c r="AF4" s="1" t="s">
        <v>98</v>
      </c>
      <c r="AH4" s="1" t="s">
        <v>99</v>
      </c>
      <c r="AJ4" s="1" t="s">
        <v>100</v>
      </c>
    </row>
    <row r="5" spans="1:39" x14ac:dyDescent="0.35">
      <c r="A5" s="2" t="s">
        <v>24</v>
      </c>
      <c r="D5" s="20" t="s">
        <v>49</v>
      </c>
      <c r="F5" s="1" t="s">
        <v>101</v>
      </c>
      <c r="L5" s="1" t="s">
        <v>102</v>
      </c>
      <c r="N5" s="1" t="s">
        <v>103</v>
      </c>
      <c r="P5" s="1" t="s">
        <v>104</v>
      </c>
      <c r="T5" s="1" t="s">
        <v>105</v>
      </c>
      <c r="V5" s="1" t="s">
        <v>106</v>
      </c>
      <c r="X5" s="1" t="s">
        <v>107</v>
      </c>
      <c r="AB5" s="1" t="s">
        <v>108</v>
      </c>
      <c r="AD5" s="1" t="s">
        <v>109</v>
      </c>
      <c r="AF5" s="1" t="s">
        <v>110</v>
      </c>
      <c r="AJ5" s="1" t="s">
        <v>111</v>
      </c>
    </row>
    <row r="6" spans="1:39" x14ac:dyDescent="0.35">
      <c r="A6" s="2" t="s">
        <v>112</v>
      </c>
      <c r="D6" s="20" t="s">
        <v>50</v>
      </c>
      <c r="F6" s="1" t="s">
        <v>113</v>
      </c>
      <c r="L6" s="1" t="s">
        <v>114</v>
      </c>
      <c r="N6" s="1" t="s">
        <v>115</v>
      </c>
      <c r="P6" s="1" t="s">
        <v>116</v>
      </c>
      <c r="T6" s="1" t="s">
        <v>117</v>
      </c>
      <c r="V6" s="1" t="s">
        <v>118</v>
      </c>
      <c r="X6" s="1" t="s">
        <v>119</v>
      </c>
      <c r="AB6" s="1" t="s">
        <v>120</v>
      </c>
      <c r="AD6" s="1" t="s">
        <v>121</v>
      </c>
      <c r="AF6" s="1" t="s">
        <v>122</v>
      </c>
      <c r="AJ6" s="1" t="s">
        <v>123</v>
      </c>
    </row>
    <row r="7" spans="1:39" x14ac:dyDescent="0.35">
      <c r="A7" s="3" t="s">
        <v>124</v>
      </c>
      <c r="D7" s="20" t="s">
        <v>51</v>
      </c>
      <c r="F7" s="1" t="s">
        <v>125</v>
      </c>
      <c r="L7" s="1" t="s">
        <v>126</v>
      </c>
      <c r="N7" s="1" t="s">
        <v>127</v>
      </c>
      <c r="P7" s="1" t="s">
        <v>128</v>
      </c>
      <c r="T7" s="1" t="s">
        <v>129</v>
      </c>
      <c r="V7" s="1" t="s">
        <v>130</v>
      </c>
      <c r="X7" s="1" t="s">
        <v>37</v>
      </c>
      <c r="AB7" s="1" t="s">
        <v>131</v>
      </c>
      <c r="AD7" s="1" t="s">
        <v>132</v>
      </c>
      <c r="AF7" s="1" t="s">
        <v>133</v>
      </c>
      <c r="AJ7" s="1" t="s">
        <v>134</v>
      </c>
    </row>
    <row r="8" spans="1:39" x14ac:dyDescent="0.35">
      <c r="A8" s="2" t="s">
        <v>135</v>
      </c>
      <c r="D8" s="20" t="s">
        <v>52</v>
      </c>
      <c r="F8" s="1" t="s">
        <v>136</v>
      </c>
      <c r="L8" s="1" t="s">
        <v>137</v>
      </c>
      <c r="P8" s="1" t="s">
        <v>138</v>
      </c>
      <c r="T8" s="1" t="s">
        <v>139</v>
      </c>
      <c r="V8" s="1" t="s">
        <v>140</v>
      </c>
      <c r="X8" s="1" t="s">
        <v>141</v>
      </c>
      <c r="AB8" s="1" t="s">
        <v>142</v>
      </c>
      <c r="AD8" s="1" t="s">
        <v>143</v>
      </c>
      <c r="AF8" s="1" t="s">
        <v>144</v>
      </c>
      <c r="AJ8" s="1" t="s">
        <v>145</v>
      </c>
    </row>
    <row r="9" spans="1:39" x14ac:dyDescent="0.35">
      <c r="A9" s="2" t="s">
        <v>33</v>
      </c>
      <c r="D9" s="20" t="s">
        <v>53</v>
      </c>
      <c r="F9" s="1" t="s">
        <v>146</v>
      </c>
      <c r="L9" s="1" t="s">
        <v>147</v>
      </c>
      <c r="P9" s="1" t="s">
        <v>148</v>
      </c>
      <c r="T9" s="1" t="s">
        <v>149</v>
      </c>
      <c r="V9" s="1" t="s">
        <v>150</v>
      </c>
      <c r="X9" s="1" t="s">
        <v>151</v>
      </c>
      <c r="AB9" s="1" t="s">
        <v>152</v>
      </c>
      <c r="AD9" s="1" t="s">
        <v>32</v>
      </c>
      <c r="AF9" s="1" t="s">
        <v>153</v>
      </c>
      <c r="AJ9" s="1" t="s">
        <v>154</v>
      </c>
    </row>
    <row r="10" spans="1:39" x14ac:dyDescent="0.35">
      <c r="A10" s="2" t="s">
        <v>155</v>
      </c>
      <c r="D10" s="20" t="s">
        <v>54</v>
      </c>
      <c r="F10" s="1" t="s">
        <v>156</v>
      </c>
      <c r="L10" s="1" t="s">
        <v>157</v>
      </c>
      <c r="P10" s="1" t="s">
        <v>158</v>
      </c>
      <c r="T10" s="1" t="s">
        <v>159</v>
      </c>
      <c r="V10" s="1" t="s">
        <v>160</v>
      </c>
      <c r="X10" s="1" t="s">
        <v>103</v>
      </c>
      <c r="AB10" s="1" t="s">
        <v>161</v>
      </c>
      <c r="AD10" s="1" t="s">
        <v>162</v>
      </c>
      <c r="AF10" s="1" t="s">
        <v>20</v>
      </c>
      <c r="AJ10" s="1" t="s">
        <v>163</v>
      </c>
    </row>
    <row r="11" spans="1:39" x14ac:dyDescent="0.35">
      <c r="A11" s="1"/>
      <c r="D11" s="20" t="s">
        <v>36</v>
      </c>
      <c r="F11" s="1" t="s">
        <v>164</v>
      </c>
      <c r="L11" s="1" t="s">
        <v>165</v>
      </c>
      <c r="P11" s="1" t="s">
        <v>166</v>
      </c>
      <c r="T11" s="1" t="s">
        <v>167</v>
      </c>
      <c r="V11" s="1" t="s">
        <v>62</v>
      </c>
      <c r="X11" s="1" t="s">
        <v>168</v>
      </c>
      <c r="AD11" s="1" t="s">
        <v>169</v>
      </c>
      <c r="AF11" s="1" t="s">
        <v>170</v>
      </c>
      <c r="AJ11" s="1" t="s">
        <v>171</v>
      </c>
    </row>
    <row r="12" spans="1:39" x14ac:dyDescent="0.35">
      <c r="A12" s="1"/>
      <c r="D12" s="20" t="s">
        <v>55</v>
      </c>
      <c r="F12" s="1" t="s">
        <v>172</v>
      </c>
      <c r="L12" s="1" t="s">
        <v>173</v>
      </c>
      <c r="P12" s="1" t="s">
        <v>174</v>
      </c>
      <c r="T12" s="1" t="s">
        <v>175</v>
      </c>
      <c r="V12" s="1" t="s">
        <v>176</v>
      </c>
      <c r="X12" s="1" t="s">
        <v>177</v>
      </c>
      <c r="AD12" s="1" t="s">
        <v>178</v>
      </c>
      <c r="AF12" s="1" t="s">
        <v>179</v>
      </c>
      <c r="AJ12" s="1" t="s">
        <v>180</v>
      </c>
    </row>
    <row r="13" spans="1:39" x14ac:dyDescent="0.35">
      <c r="A13" s="1"/>
      <c r="D13" s="20" t="s">
        <v>56</v>
      </c>
      <c r="F13" s="1" t="s">
        <v>181</v>
      </c>
      <c r="P13" s="1" t="s">
        <v>182</v>
      </c>
      <c r="T13" s="1" t="s">
        <v>183</v>
      </c>
      <c r="V13" s="1" t="s">
        <v>184</v>
      </c>
      <c r="X13" s="1" t="s">
        <v>185</v>
      </c>
      <c r="AD13" s="1" t="s">
        <v>186</v>
      </c>
      <c r="AF13" s="1" t="s">
        <v>187</v>
      </c>
      <c r="AJ13" s="1" t="s">
        <v>188</v>
      </c>
    </row>
    <row r="14" spans="1:39" x14ac:dyDescent="0.35">
      <c r="D14" s="20" t="s">
        <v>31</v>
      </c>
      <c r="F14" s="1" t="s">
        <v>189</v>
      </c>
      <c r="P14" s="1" t="s">
        <v>190</v>
      </c>
      <c r="T14" s="1" t="s">
        <v>191</v>
      </c>
      <c r="V14" s="1" t="s">
        <v>192</v>
      </c>
      <c r="AF14" s="1" t="s">
        <v>193</v>
      </c>
      <c r="AJ14" s="1" t="s">
        <v>194</v>
      </c>
    </row>
    <row r="15" spans="1:39" x14ac:dyDescent="0.35">
      <c r="D15" s="20" t="s">
        <v>19</v>
      </c>
      <c r="F15" s="1" t="s">
        <v>195</v>
      </c>
      <c r="P15" s="1" t="s">
        <v>196</v>
      </c>
      <c r="T15" s="1" t="s">
        <v>197</v>
      </c>
      <c r="V15" s="1" t="s">
        <v>142</v>
      </c>
      <c r="AF15" s="1" t="s">
        <v>198</v>
      </c>
      <c r="AJ15" s="1" t="s">
        <v>199</v>
      </c>
    </row>
    <row r="16" spans="1:39" x14ac:dyDescent="0.35">
      <c r="D16" s="20" t="s">
        <v>57</v>
      </c>
      <c r="F16" s="1" t="s">
        <v>200</v>
      </c>
      <c r="T16" s="1" t="s">
        <v>201</v>
      </c>
      <c r="V16" s="1" t="s">
        <v>202</v>
      </c>
      <c r="AF16" s="1" t="s">
        <v>203</v>
      </c>
      <c r="AJ16" s="1" t="s">
        <v>204</v>
      </c>
    </row>
    <row r="17" spans="4:36" x14ac:dyDescent="0.35">
      <c r="D17" s="20" t="s">
        <v>58</v>
      </c>
      <c r="F17" s="1" t="s">
        <v>205</v>
      </c>
      <c r="T17" s="1" t="s">
        <v>206</v>
      </c>
      <c r="AF17" s="1" t="s">
        <v>207</v>
      </c>
      <c r="AJ17" s="1" t="s">
        <v>208</v>
      </c>
    </row>
    <row r="18" spans="4:36" x14ac:dyDescent="0.35">
      <c r="F18" s="1" t="s">
        <v>209</v>
      </c>
      <c r="T18" s="1" t="s">
        <v>210</v>
      </c>
      <c r="AF18" s="1" t="s">
        <v>211</v>
      </c>
      <c r="AJ18" s="1" t="s">
        <v>212</v>
      </c>
    </row>
    <row r="19" spans="4:36" x14ac:dyDescent="0.35">
      <c r="F19" s="1" t="s">
        <v>213</v>
      </c>
      <c r="T19" s="1" t="s">
        <v>214</v>
      </c>
      <c r="AF19" s="1" t="s">
        <v>215</v>
      </c>
      <c r="AJ19" s="1" t="s">
        <v>216</v>
      </c>
    </row>
    <row r="20" spans="4:36" x14ac:dyDescent="0.35">
      <c r="F20" s="1" t="s">
        <v>217</v>
      </c>
      <c r="T20" s="1" t="s">
        <v>218</v>
      </c>
      <c r="AF20" s="1" t="s">
        <v>219</v>
      </c>
      <c r="AJ20" s="1" t="s">
        <v>220</v>
      </c>
    </row>
    <row r="21" spans="4:36" x14ac:dyDescent="0.35">
      <c r="F21" s="1" t="s">
        <v>221</v>
      </c>
      <c r="T21" s="1" t="s">
        <v>222</v>
      </c>
      <c r="AF21" s="1" t="s">
        <v>223</v>
      </c>
      <c r="AJ21" s="1" t="s">
        <v>224</v>
      </c>
    </row>
    <row r="22" spans="4:36" x14ac:dyDescent="0.35">
      <c r="F22" s="1" t="s">
        <v>225</v>
      </c>
      <c r="T22" s="1" t="s">
        <v>226</v>
      </c>
      <c r="AF22" s="1" t="s">
        <v>227</v>
      </c>
      <c r="AJ22" s="1" t="s">
        <v>228</v>
      </c>
    </row>
    <row r="23" spans="4:36" x14ac:dyDescent="0.35">
      <c r="F23" s="1" t="s">
        <v>229</v>
      </c>
      <c r="T23" s="1" t="s">
        <v>230</v>
      </c>
      <c r="AF23" s="1" t="s">
        <v>231</v>
      </c>
      <c r="AJ23" s="1" t="s">
        <v>232</v>
      </c>
    </row>
    <row r="24" spans="4:36" x14ac:dyDescent="0.35">
      <c r="F24" s="1" t="s">
        <v>233</v>
      </c>
      <c r="T24" s="1" t="s">
        <v>234</v>
      </c>
      <c r="AF24" s="1" t="s">
        <v>235</v>
      </c>
    </row>
    <row r="25" spans="4:36" x14ac:dyDescent="0.35">
      <c r="F25" s="1" t="s">
        <v>236</v>
      </c>
      <c r="T25" s="1" t="s">
        <v>237</v>
      </c>
      <c r="AF25" s="1" t="s">
        <v>238</v>
      </c>
    </row>
    <row r="26" spans="4:36" x14ac:dyDescent="0.35">
      <c r="F26" s="1" t="s">
        <v>239</v>
      </c>
      <c r="T26" s="1" t="s">
        <v>240</v>
      </c>
      <c r="AF26" s="1" t="s">
        <v>241</v>
      </c>
    </row>
    <row r="27" spans="4:36" x14ac:dyDescent="0.35">
      <c r="F27" s="1" t="s">
        <v>242</v>
      </c>
      <c r="T27" s="1" t="s">
        <v>243</v>
      </c>
      <c r="AF27" s="1" t="s">
        <v>25</v>
      </c>
    </row>
    <row r="28" spans="4:36" x14ac:dyDescent="0.35">
      <c r="F28" s="1" t="s">
        <v>244</v>
      </c>
      <c r="T28" s="1" t="s">
        <v>245</v>
      </c>
      <c r="AF28" s="1" t="s">
        <v>35</v>
      </c>
    </row>
    <row r="29" spans="4:36" x14ac:dyDescent="0.35">
      <c r="F29" s="1" t="s">
        <v>246</v>
      </c>
      <c r="T29" s="1" t="s">
        <v>247</v>
      </c>
      <c r="AF29" s="1" t="s">
        <v>248</v>
      </c>
    </row>
    <row r="30" spans="4:36" x14ac:dyDescent="0.35">
      <c r="F30" s="1" t="s">
        <v>249</v>
      </c>
      <c r="T30" s="1" t="s">
        <v>250</v>
      </c>
      <c r="AF30" s="1" t="s">
        <v>251</v>
      </c>
    </row>
    <row r="31" spans="4:36" x14ac:dyDescent="0.35">
      <c r="F31" s="1" t="s">
        <v>252</v>
      </c>
      <c r="T31" s="1" t="s">
        <v>253</v>
      </c>
      <c r="AF31" s="1" t="s">
        <v>254</v>
      </c>
    </row>
    <row r="32" spans="4:36" x14ac:dyDescent="0.35">
      <c r="F32" s="1" t="s">
        <v>255</v>
      </c>
      <c r="T32" s="1" t="s">
        <v>256</v>
      </c>
      <c r="AF32" s="1" t="s">
        <v>257</v>
      </c>
    </row>
    <row r="33" spans="6:32" x14ac:dyDescent="0.35">
      <c r="F33" s="1" t="s">
        <v>258</v>
      </c>
      <c r="T33" s="1" t="s">
        <v>259</v>
      </c>
      <c r="AF33" s="1" t="s">
        <v>260</v>
      </c>
    </row>
    <row r="34" spans="6:32" x14ac:dyDescent="0.35">
      <c r="F34" s="1" t="s">
        <v>261</v>
      </c>
      <c r="T34" s="1" t="s">
        <v>262</v>
      </c>
      <c r="AF34" s="1" t="s">
        <v>263</v>
      </c>
    </row>
    <row r="35" spans="6:32" x14ac:dyDescent="0.35">
      <c r="F35" s="1" t="s">
        <v>264</v>
      </c>
      <c r="T35" s="1" t="s">
        <v>265</v>
      </c>
      <c r="AF35" s="1" t="s">
        <v>266</v>
      </c>
    </row>
    <row r="36" spans="6:32" x14ac:dyDescent="0.35">
      <c r="F36" s="1" t="s">
        <v>267</v>
      </c>
      <c r="AF36" s="1" t="s">
        <v>40</v>
      </c>
    </row>
    <row r="37" spans="6:32" x14ac:dyDescent="0.35">
      <c r="F37" s="1" t="s">
        <v>268</v>
      </c>
      <c r="AF37" s="1" t="s">
        <v>269</v>
      </c>
    </row>
    <row r="38" spans="6:32" x14ac:dyDescent="0.35">
      <c r="F38" s="1" t="s">
        <v>270</v>
      </c>
      <c r="AF38" s="1" t="s">
        <v>271</v>
      </c>
    </row>
    <row r="39" spans="6:32" x14ac:dyDescent="0.35">
      <c r="F39" s="1" t="s">
        <v>272</v>
      </c>
      <c r="AF39" s="1" t="s">
        <v>273</v>
      </c>
    </row>
    <row r="40" spans="6:32" x14ac:dyDescent="0.35">
      <c r="F40" s="1" t="s">
        <v>274</v>
      </c>
      <c r="AF40" s="1" t="s">
        <v>275</v>
      </c>
    </row>
    <row r="41" spans="6:32" x14ac:dyDescent="0.35">
      <c r="F41" s="1" t="s">
        <v>276</v>
      </c>
      <c r="AF41" s="1" t="s">
        <v>23</v>
      </c>
    </row>
    <row r="42" spans="6:32" x14ac:dyDescent="0.35">
      <c r="F42" s="1" t="s">
        <v>277</v>
      </c>
      <c r="AF42" s="1" t="s">
        <v>29</v>
      </c>
    </row>
    <row r="43" spans="6:32" x14ac:dyDescent="0.35">
      <c r="F43" s="1" t="s">
        <v>278</v>
      </c>
      <c r="AF43" s="1" t="s">
        <v>279</v>
      </c>
    </row>
    <row r="44" spans="6:32" x14ac:dyDescent="0.35">
      <c r="F44" s="1" t="s">
        <v>280</v>
      </c>
      <c r="AF44" s="1" t="s">
        <v>281</v>
      </c>
    </row>
    <row r="45" spans="6:32" x14ac:dyDescent="0.35">
      <c r="F45" s="1" t="s">
        <v>282</v>
      </c>
      <c r="AF45" s="1" t="s">
        <v>283</v>
      </c>
    </row>
    <row r="46" spans="6:32" x14ac:dyDescent="0.35">
      <c r="F46" s="1" t="s">
        <v>284</v>
      </c>
      <c r="AF46" s="1" t="s">
        <v>285</v>
      </c>
    </row>
    <row r="47" spans="6:32" x14ac:dyDescent="0.35">
      <c r="F47" s="1" t="s">
        <v>286</v>
      </c>
      <c r="AF47" s="1" t="s">
        <v>287</v>
      </c>
    </row>
    <row r="48" spans="6:32" x14ac:dyDescent="0.35">
      <c r="F48" s="1" t="s">
        <v>288</v>
      </c>
      <c r="AF48" s="1" t="s">
        <v>289</v>
      </c>
    </row>
    <row r="49" spans="6:32" x14ac:dyDescent="0.35">
      <c r="F49" s="1" t="s">
        <v>290</v>
      </c>
      <c r="AF49" s="1" t="s">
        <v>42</v>
      </c>
    </row>
    <row r="50" spans="6:32" x14ac:dyDescent="0.35">
      <c r="F50" s="1" t="s">
        <v>291</v>
      </c>
      <c r="AF50" s="1" t="s">
        <v>292</v>
      </c>
    </row>
    <row r="51" spans="6:32" x14ac:dyDescent="0.35">
      <c r="F51" s="1" t="s">
        <v>293</v>
      </c>
      <c r="AF51" s="1" t="s">
        <v>294</v>
      </c>
    </row>
    <row r="52" spans="6:32" x14ac:dyDescent="0.35">
      <c r="F52" s="1" t="s">
        <v>295</v>
      </c>
      <c r="AF52" s="1" t="s">
        <v>296</v>
      </c>
    </row>
    <row r="53" spans="6:32" x14ac:dyDescent="0.35">
      <c r="F53" s="1" t="s">
        <v>297</v>
      </c>
      <c r="AF53" s="1" t="s">
        <v>298</v>
      </c>
    </row>
    <row r="54" spans="6:32" x14ac:dyDescent="0.35">
      <c r="F54" s="1" t="s">
        <v>299</v>
      </c>
      <c r="AF54" s="1" t="s">
        <v>300</v>
      </c>
    </row>
    <row r="55" spans="6:32" x14ac:dyDescent="0.35">
      <c r="F55" s="1" t="s">
        <v>301</v>
      </c>
      <c r="AF55" s="1" t="s">
        <v>302</v>
      </c>
    </row>
    <row r="56" spans="6:32" x14ac:dyDescent="0.35">
      <c r="F56" s="1" t="s">
        <v>303</v>
      </c>
      <c r="AF56" s="1" t="s">
        <v>304</v>
      </c>
    </row>
    <row r="57" spans="6:32" x14ac:dyDescent="0.35">
      <c r="F57" s="1" t="s">
        <v>305</v>
      </c>
      <c r="AF57" s="1" t="s">
        <v>306</v>
      </c>
    </row>
    <row r="58" spans="6:32" x14ac:dyDescent="0.35">
      <c r="F58" s="1" t="s">
        <v>307</v>
      </c>
      <c r="AF58" s="1" t="s">
        <v>308</v>
      </c>
    </row>
    <row r="59" spans="6:32" x14ac:dyDescent="0.35">
      <c r="F59" s="1" t="s">
        <v>309</v>
      </c>
      <c r="AF59" s="1" t="s">
        <v>310</v>
      </c>
    </row>
    <row r="60" spans="6:32" x14ac:dyDescent="0.35">
      <c r="F60" s="1" t="s">
        <v>311</v>
      </c>
      <c r="AF60" s="1" t="s">
        <v>312</v>
      </c>
    </row>
    <row r="61" spans="6:32" x14ac:dyDescent="0.35">
      <c r="F61" s="1" t="s">
        <v>313</v>
      </c>
      <c r="AF61" s="1" t="s">
        <v>61</v>
      </c>
    </row>
    <row r="62" spans="6:32" x14ac:dyDescent="0.35">
      <c r="F62" s="1" t="s">
        <v>314</v>
      </c>
      <c r="AF62" s="1" t="s">
        <v>315</v>
      </c>
    </row>
    <row r="63" spans="6:32" x14ac:dyDescent="0.35">
      <c r="F63" s="1" t="s">
        <v>32</v>
      </c>
      <c r="AF63" s="1" t="s">
        <v>316</v>
      </c>
    </row>
    <row r="64" spans="6:32" x14ac:dyDescent="0.35">
      <c r="F64" s="1" t="s">
        <v>317</v>
      </c>
      <c r="AF64" s="1" t="s">
        <v>318</v>
      </c>
    </row>
    <row r="65" spans="6:32" x14ac:dyDescent="0.35">
      <c r="F65" s="1" t="s">
        <v>319</v>
      </c>
      <c r="AF65" s="1" t="s">
        <v>320</v>
      </c>
    </row>
    <row r="66" spans="6:32" x14ac:dyDescent="0.35">
      <c r="F66" s="1" t="s">
        <v>321</v>
      </c>
      <c r="AF66" s="1" t="s">
        <v>322</v>
      </c>
    </row>
    <row r="67" spans="6:32" x14ac:dyDescent="0.35">
      <c r="F67" s="1" t="s">
        <v>323</v>
      </c>
      <c r="AF67" s="1" t="s">
        <v>324</v>
      </c>
    </row>
    <row r="68" spans="6:32" x14ac:dyDescent="0.35">
      <c r="F68" s="1" t="s">
        <v>325</v>
      </c>
      <c r="AF68" s="1" t="s">
        <v>27</v>
      </c>
    </row>
    <row r="69" spans="6:32" x14ac:dyDescent="0.35">
      <c r="F69" s="1" t="s">
        <v>326</v>
      </c>
      <c r="AF69" s="1" t="s">
        <v>327</v>
      </c>
    </row>
    <row r="70" spans="6:32" x14ac:dyDescent="0.35">
      <c r="F70" s="1" t="s">
        <v>328</v>
      </c>
      <c r="AF70" s="1" t="s">
        <v>329</v>
      </c>
    </row>
    <row r="71" spans="6:32" x14ac:dyDescent="0.35">
      <c r="F71" s="1" t="s">
        <v>330</v>
      </c>
      <c r="AF71" s="1" t="s">
        <v>331</v>
      </c>
    </row>
    <row r="72" spans="6:32" x14ac:dyDescent="0.35">
      <c r="F72" s="1" t="s">
        <v>332</v>
      </c>
    </row>
    <row r="73" spans="6:32" x14ac:dyDescent="0.35">
      <c r="F73" s="1" t="s">
        <v>333</v>
      </c>
    </row>
    <row r="74" spans="6:32" x14ac:dyDescent="0.35">
      <c r="F74" s="1" t="s">
        <v>334</v>
      </c>
    </row>
    <row r="75" spans="6:32" x14ac:dyDescent="0.35">
      <c r="F75" s="1" t="s">
        <v>335</v>
      </c>
    </row>
    <row r="76" spans="6:32" x14ac:dyDescent="0.35">
      <c r="F76" s="1" t="s">
        <v>336</v>
      </c>
    </row>
    <row r="77" spans="6:32" x14ac:dyDescent="0.35">
      <c r="F77" s="1" t="s">
        <v>337</v>
      </c>
    </row>
    <row r="78" spans="6:32" x14ac:dyDescent="0.35">
      <c r="F78" s="1" t="s">
        <v>338</v>
      </c>
    </row>
    <row r="79" spans="6:32" x14ac:dyDescent="0.35">
      <c r="F79" s="1" t="s">
        <v>339</v>
      </c>
    </row>
    <row r="80" spans="6:32" x14ac:dyDescent="0.35">
      <c r="F80" s="1" t="s">
        <v>340</v>
      </c>
    </row>
    <row r="81" spans="6:6" x14ac:dyDescent="0.35">
      <c r="F81" s="1" t="s">
        <v>341</v>
      </c>
    </row>
    <row r="82" spans="6:6" x14ac:dyDescent="0.35">
      <c r="F82" s="1" t="s">
        <v>342</v>
      </c>
    </row>
    <row r="83" spans="6:6" x14ac:dyDescent="0.35">
      <c r="F83" s="1" t="s">
        <v>343</v>
      </c>
    </row>
    <row r="84" spans="6:6" x14ac:dyDescent="0.35">
      <c r="F84" s="1" t="s">
        <v>344</v>
      </c>
    </row>
    <row r="85" spans="6:6" x14ac:dyDescent="0.35">
      <c r="F85" s="1" t="s">
        <v>345</v>
      </c>
    </row>
    <row r="86" spans="6:6" x14ac:dyDescent="0.35">
      <c r="F86" s="1" t="s">
        <v>346</v>
      </c>
    </row>
    <row r="87" spans="6:6" x14ac:dyDescent="0.35">
      <c r="F87" s="1" t="s">
        <v>347</v>
      </c>
    </row>
  </sheetData>
  <sortState xmlns:xlrd2="http://schemas.microsoft.com/office/spreadsheetml/2017/richdata2" ref="V2:V16">
    <sortCondition ref="V2:V16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Approved</_Flow_SignoffStatu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4" ma:contentTypeDescription="Create a new document." ma:contentTypeScope="" ma:versionID="10ac3bc0e35fd7c4fabe39beb8d2b643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724e535813cd70d642ab9bdc67e29d86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E87BB2-0DA9-4747-BB3C-53EAEB96B0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0D12D1-3245-4049-BF46-75274A0A6330}">
  <ds:schemaRefs>
    <ds:schemaRef ds:uri="http://schemas.microsoft.com/office/2006/metadata/properties"/>
    <ds:schemaRef ds:uri="http://schemas.microsoft.com/office/infopath/2007/PartnerControls"/>
    <ds:schemaRef ds:uri="53a22a1b-96a5-492d-8391-50c3c3adc595"/>
  </ds:schemaRefs>
</ds:datastoreItem>
</file>

<file path=customXml/itemProps3.xml><?xml version="1.0" encoding="utf-8"?>
<ds:datastoreItem xmlns:ds="http://schemas.openxmlformats.org/officeDocument/2006/customXml" ds:itemID="{6675E35A-A797-44D4-A7F9-8DB96FF9BB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22a1b-96a5-492d-8391-50c3c3adc595"/>
    <ds:schemaRef ds:uri="156a806e-a930-4bab-8883-a991b45c6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Outloading Unavailability</vt:lpstr>
      <vt:lpstr>Lookups</vt:lpstr>
      <vt:lpstr>AFG</vt:lpstr>
      <vt:lpstr>ALM</vt:lpstr>
      <vt:lpstr>BFG</vt:lpstr>
      <vt:lpstr>BKB</vt:lpstr>
      <vt:lpstr>GWK</vt:lpstr>
      <vt:lpstr>KAA</vt:lpstr>
      <vt:lpstr>KSM</vt:lpstr>
      <vt:lpstr>NWK</vt:lpstr>
      <vt:lpstr>OAB</vt:lpstr>
      <vt:lpstr>Operator</vt:lpstr>
      <vt:lpstr>OVK</vt:lpstr>
      <vt:lpstr>Reasons</vt:lpstr>
      <vt:lpstr>SCH</vt:lpstr>
      <vt:lpstr>SSK</vt:lpstr>
      <vt:lpstr>SWK</vt:lpstr>
      <vt:lpstr>TWK</vt:lpstr>
      <vt:lpstr>VRY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Yvonne Moshidi</cp:lastModifiedBy>
  <cp:revision/>
  <dcterms:created xsi:type="dcterms:W3CDTF">2017-05-26T10:29:31Z</dcterms:created>
  <dcterms:modified xsi:type="dcterms:W3CDTF">2022-09-19T09:42:38Z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ce93fc94-2a04-4870-acee-9c0cd4b7d590_Enabled">
    <vt:lpwstr>true</vt:lpwstr>
  </property>
  <property fmtid="{D5CDD505-2E9C-101B-9397-08002B2CF9AE}" pid="6" name="MSIP_Label_ce93fc94-2a04-4870-acee-9c0cd4b7d590_SetDate">
    <vt:lpwstr>2022-07-06T06:30:53Z</vt:lpwstr>
  </property>
  <property fmtid="{D5CDD505-2E9C-101B-9397-08002B2CF9AE}" pid="7" name="MSIP_Label_ce93fc94-2a04-4870-acee-9c0cd4b7d590_Method">
    <vt:lpwstr>Standard</vt:lpwstr>
  </property>
  <property fmtid="{D5CDD505-2E9C-101B-9397-08002B2CF9AE}" pid="8" name="MSIP_Label_ce93fc94-2a04-4870-acee-9c0cd4b7d590_Name">
    <vt:lpwstr>Internal</vt:lpwstr>
  </property>
  <property fmtid="{D5CDD505-2E9C-101B-9397-08002B2CF9AE}" pid="9" name="MSIP_Label_ce93fc94-2a04-4870-acee-9c0cd4b7d590_SiteId">
    <vt:lpwstr>cffa6640-7572-4f05-9c64-cd88068c19d4</vt:lpwstr>
  </property>
  <property fmtid="{D5CDD505-2E9C-101B-9397-08002B2CF9AE}" pid="10" name="MSIP_Label_ce93fc94-2a04-4870-acee-9c0cd4b7d590_ActionId">
    <vt:lpwstr>ec093442-c9ff-4252-b295-476308de70c0</vt:lpwstr>
  </property>
  <property fmtid="{D5CDD505-2E9C-101B-9397-08002B2CF9AE}" pid="11" name="MSIP_Label_ce93fc94-2a04-4870-acee-9c0cd4b7d590_ContentBits">
    <vt:lpwstr>0</vt:lpwstr>
  </property>
  <property fmtid="{D5CDD505-2E9C-101B-9397-08002B2CF9AE}" pid="12" name="MSIP_Label_66d8a90e-c522-4829-9625-db8c70f8b095_Name">
    <vt:lpwstr>Public</vt:lpwstr>
  </property>
  <property fmtid="{D5CDD505-2E9C-101B-9397-08002B2CF9AE}" pid="13" name="MSIP_Label_66d8a90e-c522-4829-9625-db8c70f8b095_Enabled">
    <vt:lpwstr>true</vt:lpwstr>
  </property>
  <property fmtid="{D5CDD505-2E9C-101B-9397-08002B2CF9AE}" pid="14" name="MSIP_Label_66d8a90e-c522-4829-9625-db8c70f8b095_ContentBits">
    <vt:lpwstr>0</vt:lpwstr>
  </property>
  <property fmtid="{D5CDD505-2E9C-101B-9397-08002B2CF9AE}" pid="15" name="MSIP_Label_66d8a90e-c522-4829-9625-db8c70f8b095_ActionId">
    <vt:lpwstr>c7cdbb6e-4da6-407a-9b9c-64cbf6907bd9</vt:lpwstr>
  </property>
  <property fmtid="{D5CDD505-2E9C-101B-9397-08002B2CF9AE}" pid="16" name="MSIP_Label_66d8a90e-c522-4829-9625-db8c70f8b095_SiteId">
    <vt:lpwstr>cffa6640-7572-4f05-9c64-cd88068c19d4</vt:lpwstr>
  </property>
  <property fmtid="{D5CDD505-2E9C-101B-9397-08002B2CF9AE}" pid="17" name="MSIP_Label_66d8a90e-c522-4829-9625-db8c70f8b095_Method">
    <vt:lpwstr>Standard</vt:lpwstr>
  </property>
  <property fmtid="{D5CDD505-2E9C-101B-9397-08002B2CF9AE}" pid="18" name="MSIP_Label_66d8a90e-c522-4829-9625-db8c70f8b095_SetDate">
    <vt:lpwstr>2021-06-22T06:05:09Z</vt:lpwstr>
  </property>
</Properties>
</file>